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7000019\Desktop\"/>
    </mc:Choice>
  </mc:AlternateContent>
  <xr:revisionPtr revIDLastSave="0" documentId="13_ncr:1_{576F3F2D-13F9-4889-804F-D1B74E01C595}" xr6:coauthVersionLast="47" xr6:coauthVersionMax="47" xr10:uidLastSave="{00000000-0000-0000-0000-000000000000}"/>
  <bookViews>
    <workbookView xWindow="38235" yWindow="660" windowWidth="12900" windowHeight="11415" tabRatio="806" firstSheet="1" activeTab="1" xr2:uid="{00000000-000D-0000-FFFF-FFFF00000000}"/>
  </bookViews>
  <sheets>
    <sheet name="order_20161025" sheetId="1" r:id="rId1"/>
    <sheet name="注文書Excel出力の出所" sheetId="5" r:id="rId2"/>
    <sheet name="Sheet1" sheetId="6" r:id="rId3"/>
  </sheets>
  <definedNames>
    <definedName name="_xlnm._FilterDatabase" localSheetId="1" hidden="1">注文書Excel出力の出所!$B$2:$K$2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9" i="5" l="1"/>
  <c r="E72" i="5" l="1"/>
  <c r="X2" i="1"/>
  <c r="AF2" i="1"/>
  <c r="AG2" i="1"/>
  <c r="AM2" i="1"/>
  <c r="AP2" i="1"/>
  <c r="AQ2" i="1"/>
  <c r="AS2" i="1"/>
  <c r="BA2" i="1"/>
  <c r="X3" i="1"/>
  <c r="AF3" i="1"/>
  <c r="AG3" i="1"/>
  <c r="AM3" i="1"/>
  <c r="AP3" i="1"/>
  <c r="AQ3" i="1"/>
  <c r="AS3" i="1"/>
  <c r="BA3" i="1"/>
  <c r="X4" i="1"/>
  <c r="AF4" i="1"/>
  <c r="AG4" i="1"/>
  <c r="AM4" i="1"/>
  <c r="AP4" i="1"/>
  <c r="AQ4" i="1"/>
  <c r="AS4" i="1"/>
  <c r="BA4" i="1"/>
  <c r="X5" i="1"/>
  <c r="AF5" i="1"/>
  <c r="AG5" i="1"/>
  <c r="AM5" i="1"/>
  <c r="AP5" i="1"/>
  <c r="AQ5" i="1"/>
  <c r="AS5" i="1"/>
  <c r="BA5" i="1"/>
</calcChain>
</file>

<file path=xl/sharedStrings.xml><?xml version="1.0" encoding="utf-8"?>
<sst xmlns="http://schemas.openxmlformats.org/spreadsheetml/2006/main" count="960" uniqueCount="484">
  <si>
    <t>日付</t>
  </si>
  <si>
    <t>注文番号</t>
  </si>
  <si>
    <t>処理状況</t>
  </si>
  <si>
    <t>注文者</t>
  </si>
  <si>
    <t>注文者電話番号</t>
  </si>
  <si>
    <t>注文者の住所</t>
  </si>
  <si>
    <t>受取人</t>
  </si>
  <si>
    <t>受取人の電話番号</t>
  </si>
  <si>
    <t>住所</t>
  </si>
  <si>
    <t>商品名</t>
  </si>
  <si>
    <t>個数</t>
  </si>
  <si>
    <t>OPTION+商品別特殊表示</t>
  </si>
  <si>
    <t>独自商品コード</t>
  </si>
  <si>
    <t>オプション独自コード</t>
  </si>
  <si>
    <t>JANコード</t>
  </si>
  <si>
    <t>送料</t>
  </si>
  <si>
    <t>配送方法</t>
  </si>
  <si>
    <t>配送希望日</t>
  </si>
  <si>
    <t>出荷予定日</t>
  </si>
  <si>
    <t>配送希望時間帯</t>
  </si>
  <si>
    <t>伝票番号</t>
  </si>
  <si>
    <t>メッセージ</t>
  </si>
  <si>
    <t>メモ</t>
  </si>
  <si>
    <t>Eメール</t>
  </si>
  <si>
    <t>会員ID(注文番号)</t>
  </si>
  <si>
    <t>決済方法</t>
  </si>
  <si>
    <t>決済ステータス</t>
  </si>
  <si>
    <t>決済方法(ステータス)</t>
  </si>
  <si>
    <t>注文金額</t>
  </si>
  <si>
    <t>注文者電話番号 緊急時連絡先</t>
  </si>
  <si>
    <t>緊急時連絡先2</t>
  </si>
  <si>
    <t>郵便番号</t>
  </si>
  <si>
    <t>商品価格</t>
  </si>
  <si>
    <t>ポイント</t>
  </si>
  <si>
    <t>商品コード</t>
  </si>
  <si>
    <t>カテゴリ</t>
  </si>
  <si>
    <t>利用ポイント</t>
  </si>
  <si>
    <t>入金日</t>
  </si>
  <si>
    <t>配送日</t>
  </si>
  <si>
    <t>代金引換決済方法</t>
  </si>
  <si>
    <t>注文時間</t>
  </si>
  <si>
    <t>グループ名</t>
  </si>
  <si>
    <t>消費税</t>
  </si>
  <si>
    <t>優待会員特典</t>
  </si>
  <si>
    <t>特典詳細情報</t>
  </si>
  <si>
    <t>代金引換手数料</t>
  </si>
  <si>
    <t>注文者(振り仮名)</t>
  </si>
  <si>
    <t>受取人(振り仮名)</t>
  </si>
  <si>
    <t>AEONREGI注文番号</t>
  </si>
  <si>
    <t>修正額</t>
  </si>
  <si>
    <t>会員ID</t>
  </si>
  <si>
    <t>配送メッセージ</t>
  </si>
  <si>
    <t>注文メッセージ</t>
  </si>
  <si>
    <t>配送先ごとの金額</t>
  </si>
  <si>
    <t>注文者の郵便番号</t>
  </si>
  <si>
    <t>OPTION</t>
  </si>
  <si>
    <t>商品別特殊表示</t>
  </si>
  <si>
    <t>利用GMOポイント</t>
  </si>
  <si>
    <t>仕入価格</t>
  </si>
  <si>
    <t>利用Tポイント</t>
  </si>
  <si>
    <t>リピーターフラグ</t>
  </si>
  <si>
    <t>モバイルフラグ</t>
  </si>
  <si>
    <t>コンビニ決済手数料</t>
  </si>
  <si>
    <t>後払い.com決済手数料</t>
  </si>
  <si>
    <t>NP後払い決済手数料</t>
  </si>
  <si>
    <t>振込先の銀行口座名</t>
  </si>
  <si>
    <t>名入れ機能のコメント</t>
  </si>
  <si>
    <t>消費税率</t>
  </si>
  <si>
    <t>個別配送料</t>
  </si>
  <si>
    <t>クーポン名</t>
  </si>
  <si>
    <t>クーポン割引額</t>
  </si>
  <si>
    <t>クーポンコード</t>
  </si>
  <si>
    <t>GMO後払い決済手数料</t>
  </si>
  <si>
    <t>定期購入ID</t>
  </si>
  <si>
    <t>定期購入 売上報告日</t>
  </si>
  <si>
    <t>定期購入 現在の配送回数</t>
  </si>
  <si>
    <t>定期購入 全配送回数</t>
  </si>
  <si>
    <t>会社名</t>
  </si>
  <si>
    <t>会社名(振り仮名)</t>
  </si>
  <si>
    <t>部署名</t>
  </si>
  <si>
    <t>P154910998411588371</t>
  </si>
  <si>
    <t>未処理</t>
  </si>
  <si>
    <t>テストテスト</t>
  </si>
  <si>
    <t>111-111-1111</t>
  </si>
  <si>
    <t>(111-1111) 沖縄県111111</t>
  </si>
  <si>
    <t>沖縄県111111</t>
  </si>
  <si>
    <t>(購入者指定)定期商品</t>
  </si>
  <si>
    <t>1 : あ-2 : う</t>
  </si>
  <si>
    <t>佐川急便</t>
  </si>
  <si>
    <t>指定なし</t>
  </si>
  <si>
    <t>伝達メッセージ :</t>
  </si>
  <si>
    <t>nakano@makeshop.jp</t>
  </si>
  <si>
    <t>abcd</t>
  </si>
  <si>
    <t>銀行　振込</t>
  </si>
  <si>
    <t xml:space="preserve"> [未入金]</t>
  </si>
  <si>
    <t>銀行　振込 [未入金]</t>
  </si>
  <si>
    <t>111-1111</t>
  </si>
  <si>
    <t>リピーター</t>
  </si>
  <si>
    <t>テスト銀行</t>
  </si>
  <si>
    <t>TK15386247204148990</t>
  </si>
  <si>
    <t>M154910998249276576</t>
  </si>
  <si>
    <t>伝達メッセージ : || 注文先 : モバイル</t>
  </si>
  <si>
    <t>&lt;font color="#FF0000"&gt;NPだよ&lt;/font&gt;</t>
  </si>
  <si>
    <t>&lt;font color="#FF0000"&gt;NPだよ&lt;/font&gt; [未入金]</t>
  </si>
  <si>
    <t>モバイル</t>
  </si>
  <si>
    <t>TK15353734205250237</t>
  </si>
  <si>
    <t>P154910998233978892</t>
  </si>
  <si>
    <t>TK15353609299787926</t>
  </si>
  <si>
    <t>M154910998143814303</t>
  </si>
  <si>
    <t>TK15214208990967813</t>
  </si>
  <si>
    <t>後払い.COM決済手数料</t>
  </si>
  <si>
    <t>初期値</t>
    <rPh sb="0" eb="3">
      <t>ショキチ</t>
    </rPh>
    <phoneticPr fontId="20"/>
  </si>
  <si>
    <t>項目名</t>
    <rPh sb="0" eb="3">
      <t>コウモクメイ</t>
    </rPh>
    <phoneticPr fontId="20"/>
  </si>
  <si>
    <t>表示例</t>
    <rPh sb="0" eb="3">
      <t>ヒョウジレイ</t>
    </rPh>
    <phoneticPr fontId="20"/>
  </si>
  <si>
    <t>出力元ページ</t>
    <rPh sb="0" eb="2">
      <t>シュツリョク</t>
    </rPh>
    <rPh sb="2" eb="3">
      <t>モト</t>
    </rPh>
    <phoneticPr fontId="20"/>
  </si>
  <si>
    <t>出力元項目</t>
    <rPh sb="0" eb="2">
      <t>シュツリョク</t>
    </rPh>
    <rPh sb="2" eb="3">
      <t>モト</t>
    </rPh>
    <rPh sb="3" eb="5">
      <t>コウモク</t>
    </rPh>
    <phoneticPr fontId="20"/>
  </si>
  <si>
    <r>
      <t>入力制限
（</t>
    </r>
    <r>
      <rPr>
        <b/>
        <sz val="9"/>
        <color indexed="9"/>
        <rFont val="ＭＳ Ｐゴシック"/>
        <family val="3"/>
        <charset val="128"/>
      </rPr>
      <t>全角・半角/英数</t>
    </r>
    <r>
      <rPr>
        <b/>
        <sz val="12"/>
        <color indexed="9"/>
        <rFont val="ＭＳ Ｐゴシック"/>
        <family val="3"/>
        <charset val="128"/>
      </rPr>
      <t>）</t>
    </r>
    <rPh sb="0" eb="2">
      <t>ニュウリョク</t>
    </rPh>
    <rPh sb="2" eb="4">
      <t>セイゲン</t>
    </rPh>
    <rPh sb="6" eb="8">
      <t>ゼンカク</t>
    </rPh>
    <rPh sb="9" eb="11">
      <t>ハンカク</t>
    </rPh>
    <rPh sb="12" eb="14">
      <t>エイスウ</t>
    </rPh>
    <phoneticPr fontId="20"/>
  </si>
  <si>
    <t>文字数制限</t>
    <rPh sb="0" eb="2">
      <t>モジ</t>
    </rPh>
    <rPh sb="2" eb="3">
      <t>スウ</t>
    </rPh>
    <rPh sb="3" eb="5">
      <t>セイゲン</t>
    </rPh>
    <phoneticPr fontId="20"/>
  </si>
  <si>
    <t>設定場所</t>
    <rPh sb="0" eb="2">
      <t>セッテイ</t>
    </rPh>
    <rPh sb="2" eb="4">
      <t>バショ</t>
    </rPh>
    <phoneticPr fontId="20"/>
  </si>
  <si>
    <t>備考</t>
    <rPh sb="0" eb="2">
      <t>ビコウ</t>
    </rPh>
    <phoneticPr fontId="20"/>
  </si>
  <si>
    <t>注文情報</t>
    <rPh sb="0" eb="2">
      <t>チュウモン</t>
    </rPh>
    <rPh sb="2" eb="4">
      <t>ジョウホウ</t>
    </rPh>
    <phoneticPr fontId="20"/>
  </si>
  <si>
    <t>●</t>
    <phoneticPr fontId="20"/>
  </si>
  <si>
    <t>【注文管理】&gt;【注文検索/一括処理】</t>
  </si>
  <si>
    <t>注文日付（時間なし）</t>
  </si>
  <si>
    <t>半、数</t>
    <rPh sb="0" eb="1">
      <t>ハン</t>
    </rPh>
    <phoneticPr fontId="20"/>
  </si>
  <si>
    <t>自動挿入</t>
    <rPh sb="0" eb="2">
      <t>ジドウ</t>
    </rPh>
    <rPh sb="2" eb="4">
      <t>ソウニュウ</t>
    </rPh>
    <phoneticPr fontId="20"/>
  </si>
  <si>
    <t>ショップ注文画面</t>
  </si>
  <si>
    <t>【注文管理】&gt;【注文検索/一括処理】&gt;『詳細注文情報』</t>
  </si>
  <si>
    <t xml:space="preserve">注文日付 : 2010/08/17 (10:33:09)  </t>
    <phoneticPr fontId="20"/>
  </si>
  <si>
    <t>数</t>
    <phoneticPr fontId="20"/>
  </si>
  <si>
    <t>時分秒 続けて表示</t>
    <rPh sb="0" eb="1">
      <t>ジ</t>
    </rPh>
    <rPh sb="1" eb="2">
      <t>フン</t>
    </rPh>
    <rPh sb="2" eb="3">
      <t>ビョウ</t>
    </rPh>
    <rPh sb="4" eb="5">
      <t>ツヅ</t>
    </rPh>
    <rPh sb="7" eb="9">
      <t>ヒョウジ</t>
    </rPh>
    <phoneticPr fontId="20"/>
  </si>
  <si>
    <t>PN13436745709364851</t>
  </si>
  <si>
    <t>注文番号</t>
    <rPh sb="0" eb="2">
      <t>チュウモン</t>
    </rPh>
    <rPh sb="2" eb="4">
      <t>バンゴウ</t>
    </rPh>
    <phoneticPr fontId="20"/>
  </si>
  <si>
    <t>半、数</t>
    <phoneticPr fontId="20"/>
  </si>
  <si>
    <t>なし</t>
    <phoneticPr fontId="20"/>
  </si>
  <si>
    <t>処理可否</t>
    <phoneticPr fontId="20"/>
  </si>
  <si>
    <t>【ショップ作成】&gt;【決済・注文関連の設定】</t>
    <phoneticPr fontId="20"/>
  </si>
  <si>
    <t>●</t>
  </si>
  <si>
    <t>○○株式会社</t>
  </si>
  <si>
    <t>全、英数</t>
    <rPh sb="0" eb="1">
      <t>ゼン</t>
    </rPh>
    <rPh sb="2" eb="4">
      <t>エイスウ</t>
    </rPh>
    <phoneticPr fontId="20"/>
  </si>
  <si>
    <t>全角100文字</t>
    <rPh sb="0" eb="2">
      <t>ゼンカク</t>
    </rPh>
    <rPh sb="5" eb="7">
      <t>モジ</t>
    </rPh>
    <phoneticPr fontId="20"/>
  </si>
  <si>
    <t>※BtoBオプション契約のみ</t>
    <rPh sb="10" eb="12">
      <t>ケイヤク</t>
    </rPh>
    <phoneticPr fontId="20"/>
  </si>
  <si>
    <t>○○カブシキガイシャ</t>
  </si>
  <si>
    <t>※BtoBオプション契約のみ</t>
  </si>
  <si>
    <t>部署名</t>
    <rPh sb="0" eb="2">
      <t>ブショ</t>
    </rPh>
    <rPh sb="2" eb="3">
      <t>メイ</t>
    </rPh>
    <phoneticPr fontId="20"/>
  </si>
  <si>
    <t>○○部</t>
  </si>
  <si>
    <t>山田太郎</t>
    <rPh sb="2" eb="4">
      <t>タロウ</t>
    </rPh>
    <phoneticPr fontId="20"/>
  </si>
  <si>
    <t>全、半、数</t>
    <rPh sb="0" eb="1">
      <t>ゼン</t>
    </rPh>
    <rPh sb="2" eb="3">
      <t>ハン</t>
    </rPh>
    <rPh sb="4" eb="5">
      <t>スウ</t>
    </rPh>
    <phoneticPr fontId="20"/>
  </si>
  <si>
    <t>半角20文字</t>
    <rPh sb="0" eb="2">
      <t>ハンカク</t>
    </rPh>
    <rPh sb="4" eb="6">
      <t>モジ</t>
    </rPh>
    <phoneticPr fontId="20"/>
  </si>
  <si>
    <t>ヤマダタロウ</t>
    <phoneticPr fontId="20"/>
  </si>
  <si>
    <t>注文者 [ヤマダタロウ]</t>
    <phoneticPr fontId="20"/>
  </si>
  <si>
    <t>yamada</t>
  </si>
  <si>
    <t>会員ID</t>
    <rPh sb="0" eb="2">
      <t>カイイン</t>
    </rPh>
    <phoneticPr fontId="20"/>
  </si>
  <si>
    <t>半角12文字</t>
    <rPh sb="0" eb="2">
      <t>ハンカク</t>
    </rPh>
    <rPh sb="4" eb="6">
      <t>モジ</t>
    </rPh>
    <phoneticPr fontId="20"/>
  </si>
  <si>
    <t>※非会員購入の場合は空欄ではなく、「X202341」などと表示される</t>
    <rPh sb="1" eb="4">
      <t>ヒカイイン</t>
    </rPh>
    <rPh sb="4" eb="6">
      <t>コウニュウ</t>
    </rPh>
    <rPh sb="7" eb="9">
      <t>バアイ</t>
    </rPh>
    <rPh sb="10" eb="12">
      <t>クウラン</t>
    </rPh>
    <rPh sb="29" eb="31">
      <t>ヒョウジ</t>
    </rPh>
    <phoneticPr fontId="20"/>
  </si>
  <si>
    <t>会員ID(旧注文番号)</t>
    <rPh sb="5" eb="6">
      <t>キュウ</t>
    </rPh>
    <phoneticPr fontId="20"/>
  </si>
  <si>
    <t>会員IDまたは旧注文番号</t>
    <rPh sb="0" eb="2">
      <t>カイイン</t>
    </rPh>
    <rPh sb="7" eb="8">
      <t>キュウ</t>
    </rPh>
    <rPh sb="8" eb="10">
      <t>チュウモン</t>
    </rPh>
    <rPh sb="10" eb="12">
      <t>バンゴウ</t>
    </rPh>
    <phoneticPr fontId="20"/>
  </si>
  <si>
    <t>半、数</t>
    <rPh sb="0" eb="1">
      <t>ハン</t>
    </rPh>
    <rPh sb="2" eb="3">
      <t>スウ</t>
    </rPh>
    <phoneticPr fontId="20"/>
  </si>
  <si>
    <t>※エクセルでは「会員ID(注文番号)」のみで出力</t>
    <phoneticPr fontId="20"/>
  </si>
  <si>
    <t>プラチナ会員</t>
    <rPh sb="4" eb="6">
      <t>カイイン</t>
    </rPh>
    <phoneticPr fontId="20"/>
  </si>
  <si>
    <t>優待会員 : 会員グループ名</t>
    <rPh sb="7" eb="9">
      <t>カイイン</t>
    </rPh>
    <rPh sb="13" eb="14">
      <t>メイ</t>
    </rPh>
    <phoneticPr fontId="20"/>
  </si>
  <si>
    <t>【会員管理】&gt;【会員グループの設定】&gt;【会員グループの設定】</t>
    <rPh sb="27" eb="29">
      <t>セッテイ</t>
    </rPh>
    <phoneticPr fontId="20"/>
  </si>
  <si>
    <t>特典詳細情報</t>
    <phoneticPr fontId="20"/>
  </si>
  <si>
    <t>【会員管理】&gt;【会員グループの設定】&gt;【会員グループの設定】&gt;『グループ特典』</t>
    <rPh sb="27" eb="29">
      <t>セッテイ</t>
    </rPh>
    <phoneticPr fontId="20"/>
  </si>
  <si>
    <t>10倍のポイントを追加加算</t>
    <phoneticPr fontId="20"/>
  </si>
  <si>
    <t>【会員管理】&gt;【会員グループの設定】&gt;【会員グループの設定】
でのグループ特典の内容</t>
    <rPh sb="27" eb="29">
      <t>セッテイ</t>
    </rPh>
    <rPh sb="37" eb="39">
      <t>トクテン</t>
    </rPh>
    <rPh sb="40" eb="42">
      <t>ナイヨウ</t>
    </rPh>
    <phoneticPr fontId="20"/>
  </si>
  <si>
    <t>AEONREGI注文番号</t>
    <phoneticPr fontId="20"/>
  </si>
  <si>
    <t>N</t>
  </si>
  <si>
    <t>イオンレジ</t>
    <phoneticPr fontId="20"/>
  </si>
  <si>
    <t>yamada@example.jp</t>
    <phoneticPr fontId="20"/>
  </si>
  <si>
    <t>電子メール</t>
    <rPh sb="0" eb="2">
      <t>デンシ</t>
    </rPh>
    <phoneticPr fontId="20"/>
  </si>
  <si>
    <t>ショップ注文画面</t>
    <phoneticPr fontId="20"/>
  </si>
  <si>
    <t>注文画面での入力は無制限</t>
    <rPh sb="0" eb="2">
      <t>チュウモン</t>
    </rPh>
    <rPh sb="2" eb="4">
      <t>ガメン</t>
    </rPh>
    <rPh sb="6" eb="8">
      <t>ニュウリョク</t>
    </rPh>
    <rPh sb="9" eb="12">
      <t>ムセイゲン</t>
    </rPh>
    <phoneticPr fontId="20"/>
  </si>
  <si>
    <t>モバイルフラグ</t>
    <phoneticPr fontId="20"/>
  </si>
  <si>
    <t xml:space="preserve">モバイル
</t>
    <phoneticPr fontId="20"/>
  </si>
  <si>
    <t>リピーターフラグ</t>
    <phoneticPr fontId="20"/>
  </si>
  <si>
    <t xml:space="preserve">リピーター
</t>
    <phoneticPr fontId="20"/>
  </si>
  <si>
    <t>注文者電話番号（ハイフン有り）</t>
    <rPh sb="12" eb="13">
      <t>ア</t>
    </rPh>
    <phoneticPr fontId="20"/>
  </si>
  <si>
    <t>02-1234-1234</t>
    <phoneticPr fontId="20"/>
  </si>
  <si>
    <t>注文者の連絡先</t>
    <phoneticPr fontId="20"/>
  </si>
  <si>
    <t>注文者電話番号（ハイフン無し）</t>
    <rPh sb="12" eb="13">
      <t>ナ</t>
    </rPh>
    <phoneticPr fontId="20"/>
  </si>
  <si>
    <t>0212341234</t>
    <phoneticPr fontId="20"/>
  </si>
  <si>
    <t>数</t>
    <rPh sb="0" eb="1">
      <t>スウ</t>
    </rPh>
    <phoneticPr fontId="20"/>
  </si>
  <si>
    <t>●</t>
    <phoneticPr fontId="20"/>
  </si>
  <si>
    <t>注文者電話番号 緊急時連絡先</t>
    <phoneticPr fontId="20"/>
  </si>
  <si>
    <t>0312341234 09012345678</t>
    <phoneticPr fontId="20"/>
  </si>
  <si>
    <t>注文者の電話番号 緊急連絡先</t>
    <rPh sb="4" eb="6">
      <t>デンワ</t>
    </rPh>
    <rPh sb="6" eb="8">
      <t>バンゴウ</t>
    </rPh>
    <rPh sb="9" eb="11">
      <t>キンキュウ</t>
    </rPh>
    <rPh sb="11" eb="14">
      <t>レンラクサキ</t>
    </rPh>
    <phoneticPr fontId="20"/>
  </si>
  <si>
    <t>緊急時連絡先2（ハイフン無し）</t>
    <rPh sb="12" eb="13">
      <t>ナ</t>
    </rPh>
    <phoneticPr fontId="20"/>
  </si>
  <si>
    <t>0212341234</t>
    <phoneticPr fontId="20"/>
  </si>
  <si>
    <t>緊急時連絡先</t>
    <phoneticPr fontId="20"/>
  </si>
  <si>
    <t>エクセルでは「緊急時連絡先2」のみで出力</t>
    <rPh sb="18" eb="20">
      <t>シュツリョク</t>
    </rPh>
    <phoneticPr fontId="20"/>
  </si>
  <si>
    <t>緊急時連絡先2（ハイフン有り）</t>
    <rPh sb="12" eb="13">
      <t>ア</t>
    </rPh>
    <phoneticPr fontId="20"/>
  </si>
  <si>
    <t>1111-222-3333</t>
    <phoneticPr fontId="20"/>
  </si>
  <si>
    <t>緊急時連絡先</t>
    <phoneticPr fontId="20"/>
  </si>
  <si>
    <t>注文者の住所</t>
    <phoneticPr fontId="20"/>
  </si>
  <si>
    <t>注文者郵便番号＋注文者住所</t>
    <rPh sb="0" eb="2">
      <t>チュウモン</t>
    </rPh>
    <rPh sb="2" eb="3">
      <t>シャ</t>
    </rPh>
    <rPh sb="3" eb="7">
      <t>ユウビンバンゴウ</t>
    </rPh>
    <rPh sb="8" eb="10">
      <t>チュウモン</t>
    </rPh>
    <rPh sb="10" eb="11">
      <t>シャ</t>
    </rPh>
    <rPh sb="11" eb="13">
      <t>ジュウショ</t>
    </rPh>
    <phoneticPr fontId="20"/>
  </si>
  <si>
    <t>全、半、数</t>
    <phoneticPr fontId="20"/>
  </si>
  <si>
    <t>注文者の住所（郵便番号ハイフンなし）</t>
    <rPh sb="7" eb="11">
      <t>ユウビンバンゴウ</t>
    </rPh>
    <phoneticPr fontId="20"/>
  </si>
  <si>
    <t>注文者郵便番号</t>
    <rPh sb="3" eb="7">
      <t>ユウビンバンゴウ</t>
    </rPh>
    <phoneticPr fontId="20"/>
  </si>
  <si>
    <t>半角7文字</t>
    <rPh sb="0" eb="2">
      <t>ハンカク</t>
    </rPh>
    <rPh sb="3" eb="5">
      <t>モジ</t>
    </rPh>
    <phoneticPr fontId="20"/>
  </si>
  <si>
    <t>エクセルでは「注文者の郵便番号」のみで出力</t>
    <rPh sb="19" eb="21">
      <t>シュツリョク</t>
    </rPh>
    <phoneticPr fontId="20"/>
  </si>
  <si>
    <t>注文者の住所（郵便番号ハイフンあり）</t>
    <phoneticPr fontId="20"/>
  </si>
  <si>
    <t>ショップ注文画面</t>
    <phoneticPr fontId="20"/>
  </si>
  <si>
    <t>注文者の住所（住所のみ）</t>
    <rPh sb="7" eb="9">
      <t>ジュウショ</t>
    </rPh>
    <phoneticPr fontId="20"/>
  </si>
  <si>
    <t>注文者住所</t>
    <phoneticPr fontId="20"/>
  </si>
  <si>
    <t>エクセルでは「注文者の住所」のみで出力</t>
    <phoneticPr fontId="20"/>
  </si>
  <si>
    <t>TK14523023128149924</t>
  </si>
  <si>
    <t>なし</t>
  </si>
  <si>
    <t>※定期購入契約のみ</t>
    <rPh sb="1" eb="5">
      <t>テイキコウニュウ</t>
    </rPh>
    <rPh sb="5" eb="7">
      <t>ケイヤク</t>
    </rPh>
    <phoneticPr fontId="20"/>
  </si>
  <si>
    <t>GMO-PGへ実売上した日付</t>
    <rPh sb="7" eb="10">
      <t>ジツウリアゲ</t>
    </rPh>
    <rPh sb="12" eb="14">
      <t>ヒヅケ</t>
    </rPh>
    <phoneticPr fontId="20"/>
  </si>
  <si>
    <t>数</t>
  </si>
  <si>
    <t>※定期購入契約のみ</t>
  </si>
  <si>
    <t>お届け回数</t>
    <rPh sb="1" eb="2">
      <t>トド</t>
    </rPh>
    <rPh sb="3" eb="5">
      <t>カイスウ</t>
    </rPh>
    <phoneticPr fontId="20"/>
  </si>
  <si>
    <t>半、数</t>
  </si>
  <si>
    <t>最大お届け回数</t>
    <rPh sb="0" eb="2">
      <t>サイダイ</t>
    </rPh>
    <rPh sb="3" eb="4">
      <t>トド</t>
    </rPh>
    <rPh sb="5" eb="7">
      <t>カイスウ</t>
    </rPh>
    <phoneticPr fontId="20"/>
  </si>
  <si>
    <t>【ショップ作成】&gt;【定期購入の設定】&gt;【お届けサイクル設定】</t>
  </si>
  <si>
    <t>最大お届け回数「指定する」選択で登録した回数※定期購入契約のみ</t>
  </si>
  <si>
    <t>受取人
情報</t>
    <rPh sb="0" eb="3">
      <t>ウケトリニン</t>
    </rPh>
    <rPh sb="4" eb="6">
      <t>ジョウホウ</t>
    </rPh>
    <phoneticPr fontId="20"/>
  </si>
  <si>
    <t>山田太郎</t>
    <phoneticPr fontId="20"/>
  </si>
  <si>
    <t>ヤマダタロウ</t>
    <phoneticPr fontId="20"/>
  </si>
  <si>
    <t>受取人 [ヤマダタロウ]</t>
    <phoneticPr fontId="20"/>
  </si>
  <si>
    <t>受取人の電話番号（ハイフン無し）</t>
    <rPh sb="13" eb="14">
      <t>ナシ</t>
    </rPh>
    <phoneticPr fontId="20"/>
  </si>
  <si>
    <t>02-1234-1234</t>
    <phoneticPr fontId="20"/>
  </si>
  <si>
    <t>送付先の連絡先</t>
    <phoneticPr fontId="20"/>
  </si>
  <si>
    <t>エクセルでは「受取人の電話番号」のみで出力</t>
    <phoneticPr fontId="20"/>
  </si>
  <si>
    <t>受取人の電話番号（ハイフン有り）</t>
    <rPh sb="13" eb="14">
      <t>ア</t>
    </rPh>
    <phoneticPr fontId="20"/>
  </si>
  <si>
    <t>送付先の電話番号</t>
    <rPh sb="0" eb="3">
      <t>ソウフサキ</t>
    </rPh>
    <rPh sb="4" eb="6">
      <t>デンワ</t>
    </rPh>
    <rPh sb="6" eb="8">
      <t>バンゴウ</t>
    </rPh>
    <phoneticPr fontId="20"/>
  </si>
  <si>
    <t>送付先</t>
    <phoneticPr fontId="20"/>
  </si>
  <si>
    <t>郵便番号（ハイフン無し）</t>
    <rPh sb="9" eb="10">
      <t>ナ</t>
    </rPh>
    <phoneticPr fontId="20"/>
  </si>
  <si>
    <t xml:space="preserve">送付先　 (郵便番号 : ) </t>
    <phoneticPr fontId="20"/>
  </si>
  <si>
    <t>郵便番号（ハイフン有り）</t>
    <rPh sb="9" eb="10">
      <t>ア</t>
    </rPh>
    <phoneticPr fontId="20"/>
  </si>
  <si>
    <t>商品情報</t>
    <rPh sb="0" eb="2">
      <t>ショウヒン</t>
    </rPh>
    <rPh sb="2" eb="4">
      <t>ジョウホウ</t>
    </rPh>
    <phoneticPr fontId="20"/>
  </si>
  <si>
    <t>Tシャツ</t>
    <phoneticPr fontId="20"/>
  </si>
  <si>
    <t>製品名</t>
    <phoneticPr fontId="20"/>
  </si>
  <si>
    <t>半角255文字(全角127文字)</t>
    <phoneticPr fontId="20"/>
  </si>
  <si>
    <t>個数</t>
    <phoneticPr fontId="20"/>
  </si>
  <si>
    <t>数量</t>
    <phoneticPr fontId="20"/>
  </si>
  <si>
    <t>半角9文字</t>
    <phoneticPr fontId="20"/>
  </si>
  <si>
    <t>※商品登録画面での数量入力は半角5文字まで
※買い物ページでの数量入力は半角4文字まで</t>
    <rPh sb="1" eb="3">
      <t>ショウヒン</t>
    </rPh>
    <rPh sb="3" eb="5">
      <t>トウロク</t>
    </rPh>
    <rPh sb="5" eb="7">
      <t>ガメン</t>
    </rPh>
    <rPh sb="9" eb="11">
      <t>スウリョウ</t>
    </rPh>
    <rPh sb="11" eb="13">
      <t>ニュウリョク</t>
    </rPh>
    <rPh sb="23" eb="24">
      <t>カ</t>
    </rPh>
    <rPh sb="31" eb="33">
      <t>スウリョウ</t>
    </rPh>
    <rPh sb="33" eb="35">
      <t>ニュウリョク</t>
    </rPh>
    <rPh sb="36" eb="38">
      <t>ハンカク</t>
    </rPh>
    <rPh sb="39" eb="41">
      <t>モジ</t>
    </rPh>
    <phoneticPr fontId="20"/>
  </si>
  <si>
    <t>商品別特殊表示</t>
    <phoneticPr fontId="20"/>
  </si>
  <si>
    <t>今なら、送料無料でお届けします。</t>
    <phoneticPr fontId="20"/>
  </si>
  <si>
    <t>特殊表示</t>
    <phoneticPr fontId="20"/>
  </si>
  <si>
    <t>半角200文字(全角100文字)</t>
    <phoneticPr fontId="20"/>
  </si>
  <si>
    <t>【商品管理】&gt;【商品の設定】&gt;【商品の検索/修正】</t>
  </si>
  <si>
    <t>OPTION＋商品別特殊表示</t>
    <rPh sb="7" eb="9">
      <t>ショウヒン</t>
    </rPh>
    <rPh sb="9" eb="10">
      <t>ベツ</t>
    </rPh>
    <rPh sb="10" eb="12">
      <t>トクシュ</t>
    </rPh>
    <rPh sb="12" eb="14">
      <t>ヒョウジ</t>
    </rPh>
    <phoneticPr fontId="20"/>
  </si>
  <si>
    <t>100ml-サイズ : S-カラー : 黒</t>
    <phoneticPr fontId="20"/>
  </si>
  <si>
    <t>商品別特殊表示-オプション（オプション1: ●-オプション2 : ■）</t>
    <phoneticPr fontId="20"/>
  </si>
  <si>
    <t>※商品別特殊表示が表示される</t>
    <rPh sb="9" eb="11">
      <t>ヒョウジ</t>
    </rPh>
    <phoneticPr fontId="20"/>
  </si>
  <si>
    <t>販売価格</t>
    <rPh sb="0" eb="2">
      <t>ハンバイ</t>
    </rPh>
    <phoneticPr fontId="20"/>
  </si>
  <si>
    <t>半角10文字</t>
    <rPh sb="0" eb="2">
      <t>ハンカク</t>
    </rPh>
    <rPh sb="4" eb="6">
      <t>モジ</t>
    </rPh>
    <phoneticPr fontId="20"/>
  </si>
  <si>
    <t>ポイント</t>
    <phoneticPr fontId="20"/>
  </si>
  <si>
    <t>※注文時に商品登録に設定されていたポイントの値を出力します。実際に付与されるポイントではありません</t>
    <rPh sb="1" eb="3">
      <t>チュウモン</t>
    </rPh>
    <rPh sb="3" eb="4">
      <t>ジ</t>
    </rPh>
    <rPh sb="5" eb="7">
      <t>ショウヒン</t>
    </rPh>
    <rPh sb="7" eb="9">
      <t>トウロク</t>
    </rPh>
    <rPh sb="10" eb="12">
      <t>セッテイ</t>
    </rPh>
    <rPh sb="22" eb="23">
      <t>アタイ</t>
    </rPh>
    <rPh sb="24" eb="26">
      <t>シュツリョク</t>
    </rPh>
    <rPh sb="30" eb="32">
      <t>ジッサイ</t>
    </rPh>
    <rPh sb="33" eb="35">
      <t>フヨ</t>
    </rPh>
    <phoneticPr fontId="20"/>
  </si>
  <si>
    <t>001001000008</t>
    <phoneticPr fontId="20"/>
  </si>
  <si>
    <t>システム商品コード</t>
    <phoneticPr fontId="20"/>
  </si>
  <si>
    <t>なし</t>
    <phoneticPr fontId="20"/>
  </si>
  <si>
    <t>Tシャツ&gt;Tシャツ(半袖)</t>
    <rPh sb="10" eb="12">
      <t>ハンソデ</t>
    </rPh>
    <phoneticPr fontId="20"/>
  </si>
  <si>
    <t>【商品管理】&gt;【商品の設定】&gt;【カテゴリーの設定】</t>
    <phoneticPr fontId="20"/>
  </si>
  <si>
    <t>注文商品のカテゴリー、サブカテゴリー</t>
    <rPh sb="0" eb="2">
      <t>チュウモン</t>
    </rPh>
    <rPh sb="2" eb="4">
      <t>ショウヒン</t>
    </rPh>
    <phoneticPr fontId="20"/>
  </si>
  <si>
    <t>カテゴリー、サブカテゴリー
各半角100文字
（入力は各半角90文字）</t>
    <rPh sb="14" eb="15">
      <t>カク</t>
    </rPh>
    <rPh sb="15" eb="17">
      <t>ハンカク</t>
    </rPh>
    <rPh sb="20" eb="22">
      <t>モジ</t>
    </rPh>
    <rPh sb="24" eb="26">
      <t>ニュウリョク</t>
    </rPh>
    <rPh sb="27" eb="28">
      <t>カク</t>
    </rPh>
    <rPh sb="28" eb="30">
      <t>ハンカク</t>
    </rPh>
    <rPh sb="32" eb="34">
      <t>モジ</t>
    </rPh>
    <phoneticPr fontId="20"/>
  </si>
  <si>
    <t>【商品管理】&gt;【商品の設定】&gt;【カテゴリーの設定】</t>
  </si>
  <si>
    <t>カテゴリー多階層対応に伴い2013/10/29以降、こちらの項目は出力されません。</t>
    <phoneticPr fontId="20"/>
  </si>
  <si>
    <t>CB1090</t>
    <phoneticPr fontId="20"/>
  </si>
  <si>
    <t>独自商品コード</t>
    <rPh sb="0" eb="2">
      <t>ドクジ</t>
    </rPh>
    <rPh sb="2" eb="4">
      <t>ショウヒン</t>
    </rPh>
    <phoneticPr fontId="20"/>
  </si>
  <si>
    <t>【ショップ作成】&gt;【デザインの設定】&gt;【ショップタイプの設定】
より、[独自商品コード表示設定] セクションより、[表示する]に設定すると表示される。</t>
    <rPh sb="64" eb="66">
      <t>セッテイ</t>
    </rPh>
    <rPh sb="69" eb="71">
      <t>ヒョウジ</t>
    </rPh>
    <phoneticPr fontId="20"/>
  </si>
  <si>
    <t>商品名1-個数-OPTION (割引率) / 商品名2-個数-OPTION (割引率)</t>
    <phoneticPr fontId="20"/>
  </si>
  <si>
    <t>Tシャツ-(1個)-サイズ : Ｍ-カラー : ブラック</t>
    <phoneticPr fontId="20"/>
  </si>
  <si>
    <t>製品名、選択事項、選択事項2、特殊表示、
数量、割引（各2商品まで表示）</t>
    <phoneticPr fontId="20"/>
  </si>
  <si>
    <t>無制限</t>
    <rPh sb="0" eb="3">
      <t>ムセイゲン</t>
    </rPh>
    <phoneticPr fontId="20"/>
  </si>
  <si>
    <r>
      <t xml:space="preserve">※下記同時使用不可項目
</t>
    </r>
    <r>
      <rPr>
        <b/>
        <sz val="11"/>
        <color indexed="10"/>
        <rFont val="ＭＳ Ｐゴシック"/>
        <family val="3"/>
        <charset val="128"/>
      </rPr>
      <t>　商品名、OPTION＋商品別特殊表示、個数、商品価格、ポイント、
　商品コード、カテゴリ、独自商品コード、オプション独自コード、
　ＪＡＮコード、OPTION、商品別特殊表示、仕入価格</t>
    </r>
    <rPh sb="1" eb="3">
      <t>カキ</t>
    </rPh>
    <rPh sb="3" eb="5">
      <t>ドウジ</t>
    </rPh>
    <rPh sb="5" eb="7">
      <t>シヨウ</t>
    </rPh>
    <rPh sb="7" eb="9">
      <t>フカ</t>
    </rPh>
    <rPh sb="9" eb="11">
      <t>コウモク</t>
    </rPh>
    <rPh sb="24" eb="26">
      <t>ショウヒン</t>
    </rPh>
    <rPh sb="26" eb="27">
      <t>ベツ</t>
    </rPh>
    <rPh sb="27" eb="29">
      <t>トクシュ</t>
    </rPh>
    <rPh sb="29" eb="31">
      <t>ヒョウジ</t>
    </rPh>
    <rPh sb="71" eb="73">
      <t>ドクジ</t>
    </rPh>
    <rPh sb="93" eb="95">
      <t>ショウヒン</t>
    </rPh>
    <rPh sb="95" eb="96">
      <t>ベツ</t>
    </rPh>
    <rPh sb="96" eb="98">
      <t>トクシュ</t>
    </rPh>
    <rPh sb="98" eb="100">
      <t>ヒョウジ</t>
    </rPh>
    <rPh sb="101" eb="103">
      <t>シイ</t>
    </rPh>
    <rPh sb="103" eb="105">
      <t>カカク</t>
    </rPh>
    <phoneticPr fontId="20"/>
  </si>
  <si>
    <t>オプション独自コード</t>
    <rPh sb="5" eb="7">
      <t>ドクジ</t>
    </rPh>
    <phoneticPr fontId="20"/>
  </si>
  <si>
    <t>SW-123456789</t>
    <phoneticPr fontId="20"/>
  </si>
  <si>
    <t>【商品管理】&gt;【商品の設定】&gt;【商品の検索/修正】&gt;『オプション設定』</t>
    <rPh sb="32" eb="34">
      <t>セッテイ</t>
    </rPh>
    <phoneticPr fontId="20"/>
  </si>
  <si>
    <t>【商品管理】&gt;【商品の設定】&gt;【商品の検索/修正】&gt;『オプション設定』</t>
  </si>
  <si>
    <t>JANコード</t>
    <phoneticPr fontId="20"/>
  </si>
  <si>
    <t>半角13文字</t>
    <rPh sb="0" eb="2">
      <t>ハンカク</t>
    </rPh>
    <rPh sb="4" eb="6">
      <t>モジ</t>
    </rPh>
    <phoneticPr fontId="20"/>
  </si>
  <si>
    <t>仕入価格</t>
    <rPh sb="0" eb="2">
      <t>シイ</t>
    </rPh>
    <rPh sb="2" eb="4">
      <t>カカク</t>
    </rPh>
    <phoneticPr fontId="20"/>
  </si>
  <si>
    <t>【商品管理】&gt;【商品の設定】&gt;【商品の検索/修正】&gt;『仕入価格』</t>
    <rPh sb="27" eb="29">
      <t>シイレ</t>
    </rPh>
    <rPh sb="29" eb="31">
      <t>カカク</t>
    </rPh>
    <phoneticPr fontId="20"/>
  </si>
  <si>
    <t>仕入価格</t>
    <rPh sb="0" eb="2">
      <t>シイレ</t>
    </rPh>
    <rPh sb="2" eb="4">
      <t>カカク</t>
    </rPh>
    <phoneticPr fontId="20"/>
  </si>
  <si>
    <t>【商品管理】&gt;【商品の設定】&gt;【商品の検索/修正】&gt;『仕入価格』</t>
  </si>
  <si>
    <t>OPTION</t>
    <phoneticPr fontId="20"/>
  </si>
  <si>
    <t>SIZE : S-COLOE : White</t>
    <phoneticPr fontId="20"/>
  </si>
  <si>
    <t>オプション設定</t>
    <rPh sb="5" eb="7">
      <t>セッテイ</t>
    </rPh>
    <phoneticPr fontId="20"/>
  </si>
  <si>
    <t>【商品管理】&gt;【商品の設定】&gt;【商品の検索/修正】&gt;」『オプション設定』</t>
  </si>
  <si>
    <t>内訳はOP1タイトル半角80文字、OP2タイトル半角70文字、
OP項目名半角7文字
※この内訳は各項目の文字数で変動すると思われる
（入力はOP1タイトル半角90文字、OP2タイトル半角70文字、
　OP項目各半角64文字）</t>
    <rPh sb="0" eb="2">
      <t>ウチワケ</t>
    </rPh>
    <rPh sb="24" eb="26">
      <t>ハンカク</t>
    </rPh>
    <rPh sb="37" eb="39">
      <t>ハンカク</t>
    </rPh>
    <rPh sb="46" eb="48">
      <t>ウチワケ</t>
    </rPh>
    <rPh sb="49" eb="50">
      <t>カク</t>
    </rPh>
    <rPh sb="50" eb="52">
      <t>コウモク</t>
    </rPh>
    <rPh sb="53" eb="56">
      <t>モジスウ</t>
    </rPh>
    <rPh sb="57" eb="59">
      <t>ヘンドウ</t>
    </rPh>
    <rPh sb="62" eb="63">
      <t>オモ</t>
    </rPh>
    <rPh sb="68" eb="70">
      <t>ニュウリョク</t>
    </rPh>
    <rPh sb="82" eb="84">
      <t>モジ</t>
    </rPh>
    <phoneticPr fontId="20"/>
  </si>
  <si>
    <t>消費税率</t>
    <rPh sb="0" eb="3">
      <t>ショウヒゼイ</t>
    </rPh>
    <rPh sb="3" eb="4">
      <t>リツ</t>
    </rPh>
    <phoneticPr fontId="20"/>
  </si>
  <si>
    <t>税込価格 (税率)</t>
    <phoneticPr fontId="20"/>
  </si>
  <si>
    <t>半角数字の5、8</t>
    <rPh sb="0" eb="2">
      <t>ハンカク</t>
    </rPh>
    <rPh sb="2" eb="4">
      <t>スウジ</t>
    </rPh>
    <phoneticPr fontId="20"/>
  </si>
  <si>
    <r>
      <t>※下記同時使用不可項目
　</t>
    </r>
    <r>
      <rPr>
        <sz val="10"/>
        <color indexed="10"/>
        <rFont val="ＭＳ Ｐゴシック"/>
        <family val="3"/>
        <charset val="128"/>
      </rPr>
      <t>商品名1-個数-OPTION (割引率) / 商品名2-個数-OPTION (割引率)</t>
    </r>
    <phoneticPr fontId="20"/>
  </si>
  <si>
    <t>[LOT:1||名入れ用項目1:◯◯◯||名入れ用項目2:×××]</t>
  </si>
  <si>
    <t>名入れの項目、入力内容</t>
    <rPh sb="0" eb="2">
      <t>ナイ</t>
    </rPh>
    <rPh sb="4" eb="6">
      <t>コウモク</t>
    </rPh>
    <rPh sb="7" eb="9">
      <t>ニュリョク</t>
    </rPh>
    <rPh sb="9" eb="11">
      <t>ナイヨウ</t>
    </rPh>
    <phoneticPr fontId="20"/>
  </si>
  <si>
    <t>全、半、数</t>
  </si>
  <si>
    <t>※プレミアムプランのみ</t>
  </si>
  <si>
    <t>決済情報</t>
    <rPh sb="0" eb="2">
      <t>ケッサイ</t>
    </rPh>
    <rPh sb="2" eb="4">
      <t>ジョウホウ</t>
    </rPh>
    <phoneticPr fontId="20"/>
  </si>
  <si>
    <t>後払い.com</t>
  </si>
  <si>
    <t>【ショップ作成】&gt;【決済・注文関連の設定】</t>
    <phoneticPr fontId="20"/>
  </si>
  <si>
    <t>決済方法(ステータス)</t>
    <phoneticPr fontId="20"/>
  </si>
  <si>
    <t>NP後払い [未入金]
銀行振込 [入金完了] など</t>
    <rPh sb="12" eb="14">
      <t>ギンコウ</t>
    </rPh>
    <rPh sb="14" eb="16">
      <t>フリコミ</t>
    </rPh>
    <phoneticPr fontId="20"/>
  </si>
  <si>
    <t>決済方法＋処理可否の決済ステータス</t>
    <rPh sb="0" eb="2">
      <t>ケッサイ</t>
    </rPh>
    <rPh sb="2" eb="4">
      <t>ホウホウ</t>
    </rPh>
    <rPh sb="10" eb="12">
      <t>ケッサイ</t>
    </rPh>
    <phoneticPr fontId="20"/>
  </si>
  <si>
    <t>【ショップ作成】&gt;【決済・注文関連の設定】
【注文管理】&gt;【注文検索/一括処理】&gt;『詳細注文情報』</t>
  </si>
  <si>
    <t>決済ステータス</t>
    <rPh sb="0" eb="2">
      <t>ケッサイ</t>
    </rPh>
    <phoneticPr fontId="20"/>
  </si>
  <si>
    <t>[未入金]
[入金完了]　など</t>
    <phoneticPr fontId="20"/>
  </si>
  <si>
    <t>処理可否の決済ステータス</t>
    <rPh sb="0" eb="2">
      <t>ショリ</t>
    </rPh>
    <rPh sb="2" eb="4">
      <t>カヒ</t>
    </rPh>
    <rPh sb="5" eb="7">
      <t>ケッサイ</t>
    </rPh>
    <phoneticPr fontId="20"/>
  </si>
  <si>
    <t xml:space="preserve">* TOTAL </t>
  </si>
  <si>
    <t>送料</t>
    <rPh sb="0" eb="2">
      <t>ソウリョウ</t>
    </rPh>
    <phoneticPr fontId="20"/>
  </si>
  <si>
    <t>【ショップ作成】&gt;【配送関連の設定】&gt;【配送の設定】</t>
    <phoneticPr fontId="20"/>
  </si>
  <si>
    <t xml:space="preserve">入金確認 : 2010/08/17 (11:05) </t>
    <phoneticPr fontId="20"/>
  </si>
  <si>
    <t>［入金完了］ ボタンをおしたタイミング</t>
    <rPh sb="1" eb="3">
      <t>ニュウキン</t>
    </rPh>
    <rPh sb="3" eb="5">
      <t>カンリョウ</t>
    </rPh>
    <phoneticPr fontId="20"/>
  </si>
  <si>
    <t>年-コンマ秒まで表示</t>
    <rPh sb="0" eb="1">
      <t>ネン</t>
    </rPh>
    <rPh sb="5" eb="6">
      <t>ビョウ</t>
    </rPh>
    <rPh sb="8" eb="10">
      <t>ヒョウジ</t>
    </rPh>
    <phoneticPr fontId="20"/>
  </si>
  <si>
    <t>現金決済</t>
    <rPh sb="0" eb="2">
      <t>ゲンキン</t>
    </rPh>
    <rPh sb="2" eb="4">
      <t>ケッサイ</t>
    </rPh>
    <phoneticPr fontId="20"/>
  </si>
  <si>
    <t xml:space="preserve">決済方法 :代金引換  (現金決済)  </t>
    <rPh sb="6" eb="8">
      <t>ダイキン</t>
    </rPh>
    <rPh sb="8" eb="10">
      <t>ヒキカエ</t>
    </rPh>
    <rPh sb="13" eb="15">
      <t>ゲンキン</t>
    </rPh>
    <phoneticPr fontId="20"/>
  </si>
  <si>
    <t>代引き手数料</t>
    <rPh sb="0" eb="2">
      <t>ダイヒ</t>
    </rPh>
    <rPh sb="3" eb="6">
      <t>テスウリョウ</t>
    </rPh>
    <phoneticPr fontId="20"/>
  </si>
  <si>
    <t>半角4文字</t>
    <rPh sb="0" eb="2">
      <t>ハンカク</t>
    </rPh>
    <rPh sb="3" eb="5">
      <t>モジ</t>
    </rPh>
    <phoneticPr fontId="20"/>
  </si>
  <si>
    <t>コンビニ決済手数料</t>
    <phoneticPr fontId="20"/>
  </si>
  <si>
    <t>コンビニ手数料</t>
    <phoneticPr fontId="20"/>
  </si>
  <si>
    <t>NP後払い決済手数料</t>
    <phoneticPr fontId="20"/>
  </si>
  <si>
    <t>NP後払い決済手数料</t>
    <rPh sb="7" eb="10">
      <t>テスウリョウ</t>
    </rPh>
    <phoneticPr fontId="20"/>
  </si>
  <si>
    <t>GMO後払い決済手数料</t>
    <phoneticPr fontId="20"/>
  </si>
  <si>
    <t>数</t>
    <rPh sb="0" eb="1">
      <t>スウ</t>
    </rPh>
    <phoneticPr fontId="20"/>
  </si>
  <si>
    <t>後払い.COM決済手数料</t>
    <phoneticPr fontId="20"/>
  </si>
  <si>
    <t>振込先の銀行口座名</t>
    <phoneticPr fontId="20"/>
  </si>
  <si>
    <t>テスト銀行　テスト支店　普通口座:1234567　カ)テストショウジ</t>
    <rPh sb="9" eb="11">
      <t>シテン</t>
    </rPh>
    <phoneticPr fontId="20"/>
  </si>
  <si>
    <t>お振込先選択 :</t>
    <phoneticPr fontId="20"/>
  </si>
  <si>
    <t>修正額</t>
    <rPh sb="0" eb="2">
      <t>シュウセイ</t>
    </rPh>
    <rPh sb="2" eb="3">
      <t>ガク</t>
    </rPh>
    <phoneticPr fontId="20"/>
  </si>
  <si>
    <t>利用ポイント（※旧使用ポイント）</t>
    <rPh sb="0" eb="2">
      <t>リヨウ</t>
    </rPh>
    <rPh sb="8" eb="9">
      <t>キュウ</t>
    </rPh>
    <phoneticPr fontId="20"/>
  </si>
  <si>
    <t>使用ポイント</t>
    <phoneticPr fontId="20"/>
  </si>
  <si>
    <t>消費税</t>
    <rPh sb="0" eb="3">
      <t>ショウヒゼイ</t>
    </rPh>
    <phoneticPr fontId="20"/>
  </si>
  <si>
    <t>半角9文字</t>
    <rPh sb="0" eb="2">
      <t>ハンカク</t>
    </rPh>
    <rPh sb="3" eb="5">
      <t>モジ</t>
    </rPh>
    <phoneticPr fontId="20"/>
  </si>
  <si>
    <t>利用Tポイント</t>
    <phoneticPr fontId="20"/>
  </si>
  <si>
    <t>使用Tポイント</t>
    <phoneticPr fontId="20"/>
  </si>
  <si>
    <t>利用GMOポイント</t>
    <phoneticPr fontId="20"/>
  </si>
  <si>
    <t>使用GMOポイント</t>
    <rPh sb="0" eb="2">
      <t>シヨウ</t>
    </rPh>
    <phoneticPr fontId="20"/>
  </si>
  <si>
    <t>注文者が使用したGMOとくとくポイント</t>
    <rPh sb="4" eb="6">
      <t>シヨウ</t>
    </rPh>
    <phoneticPr fontId="20"/>
  </si>
  <si>
    <t>優待会員特典</t>
    <phoneticPr fontId="20"/>
  </si>
  <si>
    <t>40
-11666666</t>
    <phoneticPr fontId="20"/>
  </si>
  <si>
    <t>優待会員 : プラチナ会員様</t>
    <phoneticPr fontId="20"/>
  </si>
  <si>
    <t>半角9文字</t>
    <rPh sb="3" eb="5">
      <t>モジ</t>
    </rPh>
    <phoneticPr fontId="20"/>
  </si>
  <si>
    <t>【会員管理】&gt;【会員グループの設定】&gt;【会員グループの設定】</t>
    <rPh sb="27" eb="29">
      <t>セッテイ</t>
    </rPh>
    <phoneticPr fontId="20"/>
  </si>
  <si>
    <r>
      <t xml:space="preserve">ポイントも現金割引も数値のみ表示
</t>
    </r>
    <r>
      <rPr>
        <sz val="11"/>
        <rFont val="ＭＳ Ｐゴシック"/>
        <family val="3"/>
        <charset val="128"/>
      </rPr>
      <t>グループメーリングサービスの場合は「0」と表示</t>
    </r>
    <rPh sb="5" eb="7">
      <t>ゲンキン</t>
    </rPh>
    <rPh sb="7" eb="9">
      <t>ワリビキ</t>
    </rPh>
    <rPh sb="10" eb="12">
      <t>スウチ</t>
    </rPh>
    <rPh sb="14" eb="16">
      <t>ヒョウジ</t>
    </rPh>
    <rPh sb="31" eb="33">
      <t>バアイ</t>
    </rPh>
    <rPh sb="38" eb="40">
      <t>ヒョウジ</t>
    </rPh>
    <phoneticPr fontId="20"/>
  </si>
  <si>
    <t>【注文管理】&gt;【注文検索/一括処理】※複数配送時</t>
    <rPh sb="19" eb="21">
      <t>フクスウ</t>
    </rPh>
    <rPh sb="21" eb="23">
      <t>ハイソウ</t>
    </rPh>
    <rPh sb="23" eb="24">
      <t>ジ</t>
    </rPh>
    <phoneticPr fontId="20"/>
  </si>
  <si>
    <t xml:space="preserve">TOTAL </t>
    <phoneticPr fontId="20"/>
  </si>
  <si>
    <t>クーポン名</t>
    <rPh sb="4" eb="5">
      <t>メイ</t>
    </rPh>
    <phoneticPr fontId="20"/>
  </si>
  <si>
    <t>5000円以上の購入で送料無料</t>
    <rPh sb="4" eb="5">
      <t>エン</t>
    </rPh>
    <rPh sb="5" eb="7">
      <t>イジョウ</t>
    </rPh>
    <rPh sb="8" eb="10">
      <t>コウニュウ</t>
    </rPh>
    <rPh sb="11" eb="13">
      <t>ソウリョウ</t>
    </rPh>
    <rPh sb="13" eb="15">
      <t>ムリョウ</t>
    </rPh>
    <phoneticPr fontId="20"/>
  </si>
  <si>
    <t>【イベント/企画】&gt;【クーポンの設定】&gt;【クーポンの設定】</t>
    <phoneticPr fontId="20"/>
  </si>
  <si>
    <t>クーポン割引額</t>
    <rPh sb="4" eb="7">
      <t>ワリビキガク</t>
    </rPh>
    <phoneticPr fontId="20"/>
  </si>
  <si>
    <t>割引方法</t>
    <rPh sb="0" eb="2">
      <t>ワリビキ</t>
    </rPh>
    <rPh sb="2" eb="4">
      <t>ホウホウ</t>
    </rPh>
    <phoneticPr fontId="20"/>
  </si>
  <si>
    <t>クーポンコード</t>
    <phoneticPr fontId="20"/>
  </si>
  <si>
    <t>TK19840103</t>
    <phoneticPr fontId="20"/>
  </si>
  <si>
    <t>配送情報</t>
    <rPh sb="0" eb="2">
      <t>ハイソウ</t>
    </rPh>
    <rPh sb="2" eb="4">
      <t>ジョウホウ</t>
    </rPh>
    <phoneticPr fontId="20"/>
  </si>
  <si>
    <t>ヤマト運輸</t>
    <phoneticPr fontId="20"/>
  </si>
  <si>
    <t>配送方法</t>
    <phoneticPr fontId="20"/>
  </si>
  <si>
    <t xml:space="preserve">配送希望日 : 2010年 08月 15日 </t>
    <phoneticPr fontId="20"/>
  </si>
  <si>
    <t>ショップ注文画面</t>
    <rPh sb="4" eb="6">
      <t>チュウモン</t>
    </rPh>
    <rPh sb="6" eb="8">
      <t>ガメン</t>
    </rPh>
    <phoneticPr fontId="20"/>
  </si>
  <si>
    <t>出荷予定日</t>
    <rPh sb="0" eb="2">
      <t>シュッカ</t>
    </rPh>
    <rPh sb="2" eb="5">
      <t>ヨテイビ</t>
    </rPh>
    <phoneticPr fontId="20"/>
  </si>
  <si>
    <t>出荷予定日 : 2010/12/31</t>
    <rPh sb="0" eb="2">
      <t>シュッカ</t>
    </rPh>
    <rPh sb="2" eb="5">
      <t>ヨテイビ</t>
    </rPh>
    <phoneticPr fontId="20"/>
  </si>
  <si>
    <t>※出荷予定日登録なしの場合
　通常注文→空欄
　複数配送→「0000-00-00」</t>
    <rPh sb="1" eb="3">
      <t>シュッカ</t>
    </rPh>
    <rPh sb="3" eb="6">
      <t>ヨテイビ</t>
    </rPh>
    <rPh sb="6" eb="8">
      <t>トウロク</t>
    </rPh>
    <rPh sb="11" eb="13">
      <t>バアイ</t>
    </rPh>
    <rPh sb="15" eb="17">
      <t>ツウジョウ</t>
    </rPh>
    <rPh sb="17" eb="19">
      <t>チュウモン</t>
    </rPh>
    <rPh sb="20" eb="22">
      <t>クウラン</t>
    </rPh>
    <rPh sb="24" eb="26">
      <t>フクスウ</t>
    </rPh>
    <rPh sb="26" eb="28">
      <t>ハイソウ</t>
    </rPh>
    <phoneticPr fontId="20"/>
  </si>
  <si>
    <t>16:00-18:00
指定なし
午前中</t>
    <phoneticPr fontId="20"/>
  </si>
  <si>
    <t>配送希望時間帯</t>
    <phoneticPr fontId="20"/>
  </si>
  <si>
    <t xml:space="preserve">Y - 配送セッティング日 : 2010/08/17 (11:09) </t>
    <phoneticPr fontId="20"/>
  </si>
  <si>
    <t>伝票番号</t>
    <rPh sb="0" eb="2">
      <t>デンピョウ</t>
    </rPh>
    <rPh sb="2" eb="4">
      <t>バンゴウ</t>
    </rPh>
    <phoneticPr fontId="20"/>
  </si>
  <si>
    <t>個別配送料</t>
    <rPh sb="0" eb="2">
      <t>コベツ</t>
    </rPh>
    <rPh sb="2" eb="4">
      <t>ハイソウ</t>
    </rPh>
    <rPh sb="4" eb="5">
      <t>リョウ</t>
    </rPh>
    <phoneticPr fontId="20"/>
  </si>
  <si>
    <t>配送方法</t>
    <rPh sb="0" eb="2">
      <t>ハイソウ</t>
    </rPh>
    <rPh sb="2" eb="4">
      <t>ホウホウ</t>
    </rPh>
    <phoneticPr fontId="20"/>
  </si>
  <si>
    <t>注文メッセージ</t>
    <phoneticPr fontId="20"/>
  </si>
  <si>
    <t>伝達メッセージ : 備考 || ■配送希望時間帯 : 14時～16時 || ■ラッピング : リボンでのラッピング || ■メッセージ(プレゼントされる場合にご入力ください) : メッセージ(プレゼントされる場合にご入力ください) || ■その他、ご希望がございましたらこちらにご記入ください : その他、ご希望がございましたらこちらにご記入ください</t>
    <phoneticPr fontId="20"/>
  </si>
  <si>
    <t xml:space="preserve">◆通常注文の場合
「備考」＋「配送メッセージ」＋「注文メッセージ」
◆複数配送注文の場合
「備考」＋「注文メッセージ」のみ
</t>
    <rPh sb="1" eb="3">
      <t>ツウジョウ</t>
    </rPh>
    <rPh sb="3" eb="5">
      <t>チュウモン</t>
    </rPh>
    <rPh sb="6" eb="8">
      <t>バアイ</t>
    </rPh>
    <rPh sb="10" eb="12">
      <t>ビコウ</t>
    </rPh>
    <rPh sb="35" eb="37">
      <t>フクスウ</t>
    </rPh>
    <rPh sb="37" eb="39">
      <t>ハイソウ</t>
    </rPh>
    <rPh sb="39" eb="41">
      <t>チュウモン</t>
    </rPh>
    <rPh sb="42" eb="44">
      <t>バアイ</t>
    </rPh>
    <rPh sb="46" eb="48">
      <t>ビコウ</t>
    </rPh>
    <phoneticPr fontId="20"/>
  </si>
  <si>
    <t>【ショップ作成】&gt;【決済・注文関連の設定】&gt;『配送備考』＋『注文備考』</t>
    <phoneticPr fontId="20"/>
  </si>
  <si>
    <t>※『詳細注文情報』内での表示箇所
　通常注文→「メッセージ」
　複数配送→「メッセージ（注文備考）」、「メッセージ２（配送備考）」
※伝達メッセージ＝備考
※各項目が「 || 」区切りで表示される</t>
    <rPh sb="2" eb="4">
      <t>ショウサイ</t>
    </rPh>
    <rPh sb="4" eb="6">
      <t>チュウモン</t>
    </rPh>
    <rPh sb="6" eb="8">
      <t>ジョウホウ</t>
    </rPh>
    <rPh sb="9" eb="10">
      <t>ナイ</t>
    </rPh>
    <rPh sb="12" eb="14">
      <t>ヒョウジ</t>
    </rPh>
    <rPh sb="14" eb="16">
      <t>カショ</t>
    </rPh>
    <rPh sb="18" eb="20">
      <t>ツウジョウ</t>
    </rPh>
    <rPh sb="20" eb="22">
      <t>チュウモン</t>
    </rPh>
    <rPh sb="32" eb="34">
      <t>フクスウ</t>
    </rPh>
    <rPh sb="34" eb="36">
      <t>ハイソウ</t>
    </rPh>
    <rPh sb="67" eb="69">
      <t>デンタツ</t>
    </rPh>
    <rPh sb="75" eb="77">
      <t>ビコウ</t>
    </rPh>
    <phoneticPr fontId="20"/>
  </si>
  <si>
    <t>配送メッセージ</t>
    <phoneticPr fontId="20"/>
  </si>
  <si>
    <t>伝達メッセージ : 配送だけの備考です。配送備考 : 配送備考です。</t>
    <phoneticPr fontId="20"/>
  </si>
  <si>
    <t>◆通常注文の場合
空欄
◆複数配送の場合
「複数配送備考」＋「配送メッセージ」のみ</t>
    <rPh sb="1" eb="3">
      <t>ツウジョウ</t>
    </rPh>
    <rPh sb="3" eb="5">
      <t>チュウモン</t>
    </rPh>
    <rPh sb="6" eb="8">
      <t>バアイ</t>
    </rPh>
    <rPh sb="9" eb="11">
      <t>クウラン</t>
    </rPh>
    <rPh sb="13" eb="15">
      <t>フクスウ</t>
    </rPh>
    <rPh sb="15" eb="17">
      <t>ハイソウ</t>
    </rPh>
    <rPh sb="18" eb="20">
      <t>バアイ</t>
    </rPh>
    <rPh sb="22" eb="24">
      <t>フクスウ</t>
    </rPh>
    <rPh sb="24" eb="26">
      <t>ハイソウ</t>
    </rPh>
    <rPh sb="26" eb="28">
      <t>ビコウ</t>
    </rPh>
    <rPh sb="31" eb="33">
      <t>ハイソウ</t>
    </rPh>
    <phoneticPr fontId="20"/>
  </si>
  <si>
    <t>【ショップ作成】&gt;【決済・注文関連の設定】&gt;『配送備考』</t>
    <phoneticPr fontId="20"/>
  </si>
  <si>
    <t>※『詳細注文情報』内での表示箇所
　複数配送→「メッセージ２（配送備考）」
※伝達メッセージ＝複数配送備考
※各項目が「 || 」区切りで表示される</t>
    <rPh sb="47" eb="49">
      <t>フクスウ</t>
    </rPh>
    <rPh sb="49" eb="51">
      <t>ハイソウ</t>
    </rPh>
    <phoneticPr fontId="20"/>
  </si>
  <si>
    <t>◆通常注文の場合
「備考」＋「配送メッセージ」＋「注文メッセージ」
◆複数配送の場合
「備考」＋「注文メッセージ」のみ</t>
    <rPh sb="35" eb="37">
      <t>フクスウ</t>
    </rPh>
    <rPh sb="37" eb="39">
      <t>ハイソウ</t>
    </rPh>
    <rPh sb="40" eb="42">
      <t>バアイ</t>
    </rPh>
    <rPh sb="44" eb="46">
      <t>ビコウ</t>
    </rPh>
    <rPh sb="49" eb="51">
      <t>チュウモン</t>
    </rPh>
    <phoneticPr fontId="20"/>
  </si>
  <si>
    <t>【ショップ作成】&gt;【決済・注文関連の設定】&gt;『配送備考』＋『注文備考』</t>
    <rPh sb="30" eb="32">
      <t>チュウモン</t>
    </rPh>
    <rPh sb="32" eb="34">
      <t>ビコウ</t>
    </rPh>
    <phoneticPr fontId="20"/>
  </si>
  <si>
    <t>※『詳細注文情報』内での表示箇所
　通常注文→「メッセージ」
　複数配送→「メッセージ（注文備考）」
※伝達メッセージ＝備考
※各項目が「 || 」区切りで表示される</t>
    <phoneticPr fontId="20"/>
  </si>
  <si>
    <t>メモ内容です。</t>
    <rPh sb="2" eb="4">
      <t>ナイヨウ</t>
    </rPh>
    <phoneticPr fontId="20"/>
  </si>
  <si>
    <t>詳細注文情報でショップ様が入力した「メモ」が反映</t>
    <rPh sb="0" eb="2">
      <t>ショウサイ</t>
    </rPh>
    <rPh sb="2" eb="4">
      <t>チュウモン</t>
    </rPh>
    <rPh sb="4" eb="6">
      <t>ジョウホウ</t>
    </rPh>
    <rPh sb="11" eb="12">
      <t>サマ</t>
    </rPh>
    <rPh sb="13" eb="15">
      <t>ニュウリョク</t>
    </rPh>
    <rPh sb="22" eb="24">
      <t>ハンエイ</t>
    </rPh>
    <phoneticPr fontId="20"/>
  </si>
  <si>
    <t>空欄</t>
    <rPh sb="0" eb="2">
      <t>クウラン</t>
    </rPh>
    <phoneticPr fontId="20"/>
  </si>
  <si>
    <t>空欄</t>
    <rPh sb="0" eb="2">
      <t>クウラン</t>
    </rPh>
    <phoneticPr fontId="20"/>
  </si>
  <si>
    <t>10倍のポイントを追加加算
1234567890%を追加割引</t>
    <phoneticPr fontId="20"/>
  </si>
  <si>
    <t>半角9文字</t>
  </si>
  <si>
    <t>半角6文字</t>
  </si>
  <si>
    <t>半角19文字</t>
  </si>
  <si>
    <t>2010/8/15
指定なし</t>
    <phoneticPr fontId="20"/>
  </si>
  <si>
    <t>2010/12/31
0000-00-00</t>
    <phoneticPr fontId="20"/>
  </si>
  <si>
    <t>100文字</t>
  </si>
  <si>
    <t>20161128131726</t>
    <phoneticPr fontId="18"/>
  </si>
  <si>
    <t>20文字</t>
  </si>
  <si>
    <t>40文字</t>
  </si>
  <si>
    <t>半角100文字</t>
  </si>
  <si>
    <t>半角30文字</t>
  </si>
  <si>
    <t>半角200文字</t>
  </si>
  <si>
    <t>半角12文字</t>
  </si>
  <si>
    <t>半角50文字(全角25文字)</t>
  </si>
  <si>
    <t>無制限</t>
  </si>
  <si>
    <t>半角20文字</t>
  </si>
  <si>
    <t>半角7文字</t>
  </si>
  <si>
    <t>全</t>
  </si>
  <si>
    <t>半</t>
  </si>
  <si>
    <t>半角8文字</t>
  </si>
  <si>
    <t>200文字</t>
  </si>
  <si>
    <t>半角14文字</t>
  </si>
  <si>
    <t>半角60文字</t>
    <rPh sb="0" eb="2">
      <t>ハンカク</t>
    </rPh>
    <rPh sb="4" eb="6">
      <t>モジ</t>
    </rPh>
    <phoneticPr fontId="20"/>
  </si>
  <si>
    <t>半角30文字</t>
    <rPh sb="0" eb="2">
      <t>ハンカク</t>
    </rPh>
    <rPh sb="4" eb="6">
      <t>モジ</t>
    </rPh>
    <phoneticPr fontId="20"/>
  </si>
  <si>
    <t>150文字</t>
  </si>
  <si>
    <t>300文字</t>
  </si>
  <si>
    <t>半角50文字</t>
  </si>
  <si>
    <t>全、数</t>
  </si>
  <si>
    <t>250文字</t>
  </si>
  <si>
    <t>270文字</t>
  </si>
  <si>
    <t>95文字</t>
  </si>
  <si>
    <t>半角10文字</t>
    <phoneticPr fontId="20"/>
  </si>
  <si>
    <t>半角5文字</t>
    <phoneticPr fontId="20"/>
  </si>
  <si>
    <t>200文字</t>
    <phoneticPr fontId="20"/>
  </si>
  <si>
    <t>半角11文字</t>
    <phoneticPr fontId="20"/>
  </si>
  <si>
    <t>半角文字</t>
    <phoneticPr fontId="20"/>
  </si>
  <si>
    <t>50文字</t>
  </si>
  <si>
    <t>10文字</t>
  </si>
  <si>
    <t>11文字</t>
  </si>
  <si>
    <t>14文字</t>
  </si>
  <si>
    <t>500
0（テスト商品）、100（テスト商品01）</t>
    <rPh sb="20" eb="22">
      <t>ショウヒン</t>
    </rPh>
    <phoneticPr fontId="18"/>
  </si>
  <si>
    <t>※複数配送注文では出力されません。
※注文修正画面から修正した送料は個別配送料には反映されません。
※商品名は「商品名1-個数-OPTION」を設定している時に表示される</t>
    <rPh sb="51" eb="54">
      <t>ショウヒンメイ</t>
    </rPh>
    <rPh sb="72" eb="74">
      <t>セッテイ</t>
    </rPh>
    <rPh sb="78" eb="79">
      <t>トキ</t>
    </rPh>
    <rPh sb="80" eb="82">
      <t>ヒョウジ</t>
    </rPh>
    <phoneticPr fontId="20"/>
  </si>
  <si>
    <t>まとめ買い割引額</t>
    <rPh sb="3" eb="4">
      <t>ガ</t>
    </rPh>
    <rPh sb="5" eb="8">
      <t>ワリビキガク</t>
    </rPh>
    <phoneticPr fontId="20"/>
  </si>
  <si>
    <t>【商品管理】 &gt; 【商品の設定】 &gt; 【まとめ買い商品管理】</t>
    <rPh sb="10" eb="12">
      <t>ショウヒン</t>
    </rPh>
    <phoneticPr fontId="20"/>
  </si>
  <si>
    <t>割引ルールの設定</t>
    <rPh sb="0" eb="2">
      <t>ワリビキ</t>
    </rPh>
    <rPh sb="6" eb="8">
      <t>セッテイ</t>
    </rPh>
    <phoneticPr fontId="20"/>
  </si>
  <si>
    <t>半角9文字</t>
    <rPh sb="0" eb="2">
      <t>ハンカク</t>
    </rPh>
    <rPh sb="3" eb="5">
      <t>モジ</t>
    </rPh>
    <phoneticPr fontId="18"/>
  </si>
  <si>
    <t>個別代金引換手数料</t>
    <rPh sb="0" eb="2">
      <t>コベツ</t>
    </rPh>
    <rPh sb="2" eb="4">
      <t>ダイキン</t>
    </rPh>
    <rPh sb="4" eb="6">
      <t>ヒキカエ</t>
    </rPh>
    <rPh sb="6" eb="8">
      <t>テスウ</t>
    </rPh>
    <rPh sb="8" eb="9">
      <t>リョウ</t>
    </rPh>
    <phoneticPr fontId="20"/>
  </si>
  <si>
    <t>300
0（テスト商品）、100（テスト商品01）</t>
    <phoneticPr fontId="18"/>
  </si>
  <si>
    <t>【注文管理】&gt;【注文検索/一括処理】&gt;『詳細注文情報』</t>
    <phoneticPr fontId="18"/>
  </si>
  <si>
    <t>【注文管理】&gt;【注文検索/一括処理】&gt;『詳細注文情報』</t>
    <phoneticPr fontId="20"/>
  </si>
  <si>
    <t>【ショップ作成】&gt;【決済・注文関連の設定】</t>
    <phoneticPr fontId="20"/>
  </si>
  <si>
    <t>※代金引換以外の決済では出力されません。</t>
    <rPh sb="1" eb="3">
      <t>ダイキン</t>
    </rPh>
    <rPh sb="3" eb="5">
      <t>ヒキカエ</t>
    </rPh>
    <rPh sb="5" eb="7">
      <t>イガイ</t>
    </rPh>
    <rPh sb="8" eb="10">
      <t>ケッサイ</t>
    </rPh>
    <rPh sb="12" eb="14">
      <t>シュツリョク</t>
    </rPh>
    <phoneticPr fontId="18"/>
  </si>
  <si>
    <t>配送, 未処理, 注文キャンセル, 返送</t>
    <phoneticPr fontId="20"/>
  </si>
  <si>
    <t>注文書Excel 出力項目一覧表</t>
    <phoneticPr fontId="18"/>
  </si>
  <si>
    <t>注文者が使用したTポイント
2014/12/31以前までのYahoo!ショッピング注文が対象となります。
旧Yahoo!ショッピング終了に伴い、現在のYahoo!ショッピング注文では、こちらの項目は出力されません。</t>
    <rPh sb="0" eb="2">
      <t>チュウモン</t>
    </rPh>
    <rPh sb="2" eb="3">
      <t>シャ</t>
    </rPh>
    <rPh sb="4" eb="6">
      <t>シヨウ</t>
    </rPh>
    <phoneticPr fontId="20"/>
  </si>
  <si>
    <t>注文時IP</t>
    <rPh sb="0" eb="2">
      <t>チュウモン</t>
    </rPh>
    <rPh sb="2" eb="3">
      <t>ジ</t>
    </rPh>
    <phoneticPr fontId="18"/>
  </si>
  <si>
    <t>123.456.789.123</t>
    <phoneticPr fontId="20"/>
  </si>
  <si>
    <t>半、数</t>
    <phoneticPr fontId="18"/>
  </si>
  <si>
    <t>注文時IP</t>
    <phoneticPr fontId="20"/>
  </si>
  <si>
    <t>ショップ注文画面</t>
    <phoneticPr fontId="18"/>
  </si>
  <si>
    <t>※IPアドレスが取得できた場合のみ設定される。</t>
    <rPh sb="8" eb="10">
      <t>シュトク</t>
    </rPh>
    <rPh sb="13" eb="15">
      <t>バアイ</t>
    </rPh>
    <rPh sb="17" eb="19">
      <t>セッテイ</t>
    </rPh>
    <phoneticPr fontId="18"/>
  </si>
  <si>
    <t>15文字</t>
    <rPh sb="2" eb="4">
      <t>モジ</t>
    </rPh>
    <phoneticPr fontId="18"/>
  </si>
  <si>
    <t>消費税8%対象(税込)</t>
    <phoneticPr fontId="18"/>
  </si>
  <si>
    <t>消費税10%対象(税込)</t>
    <phoneticPr fontId="18"/>
  </si>
  <si>
    <t>数</t>
    <phoneticPr fontId="18"/>
  </si>
  <si>
    <t>半角9文字</t>
    <phoneticPr fontId="18"/>
  </si>
  <si>
    <t>・各種割引（ポイント・まとめ買い・クーポン・会員グループ特典）利用の注文は、割引額を按分して差し引いた金額が出力されます。</t>
    <phoneticPr fontId="18"/>
  </si>
  <si>
    <t>【会員管理】&gt;【会員の設定・検索】&gt;【会員・紹介者の設定】</t>
    <phoneticPr fontId="18"/>
  </si>
  <si>
    <t>会員情報メモ</t>
    <phoneticPr fontId="18"/>
  </si>
  <si>
    <t>400文字</t>
    <phoneticPr fontId="18"/>
  </si>
  <si>
    <t xml:space="preserve">注文者
情報
</t>
    <phoneticPr fontId="18"/>
  </si>
  <si>
    <t>注文者の住所（都道府県）</t>
  </si>
  <si>
    <t>注文者の住所（市区町村）</t>
  </si>
  <si>
    <t>注文者の住所（それ以降）</t>
  </si>
  <si>
    <t>住所（都道府県）</t>
  </si>
  <si>
    <t>住所（市区町村）</t>
  </si>
  <si>
    <t>住所（それ以降）</t>
  </si>
  <si>
    <t>注文者
情報</t>
    <phoneticPr fontId="18"/>
  </si>
  <si>
    <t>千代田区</t>
    <phoneticPr fontId="18"/>
  </si>
  <si>
    <t>東京(23区内)</t>
    <phoneticPr fontId="18"/>
  </si>
  <si>
    <t>神田松永町</t>
    <phoneticPr fontId="18"/>
  </si>
  <si>
    <t>注文者の住所</t>
    <phoneticPr fontId="18"/>
  </si>
  <si>
    <t>（111-1111）北海道千代田区神田松永町</t>
    <phoneticPr fontId="18"/>
  </si>
  <si>
    <t>変更前</t>
    <rPh sb="0" eb="2">
      <t>ヘンコウ</t>
    </rPh>
    <rPh sb="2" eb="3">
      <t>マエ</t>
    </rPh>
    <phoneticPr fontId="18"/>
  </si>
  <si>
    <t>変更後</t>
    <rPh sb="0" eb="2">
      <t>ヘンコウ</t>
    </rPh>
    <rPh sb="2" eb="3">
      <t>ゴ</t>
    </rPh>
    <phoneticPr fontId="18"/>
  </si>
  <si>
    <t>（101-0023）東京(23区内)千代田区神田松永町</t>
    <phoneticPr fontId="18"/>
  </si>
  <si>
    <t>北海道</t>
    <phoneticPr fontId="18"/>
  </si>
  <si>
    <t>東京(23区内)渋谷区桜丘町26-1</t>
    <phoneticPr fontId="20"/>
  </si>
  <si>
    <t>大阪府大阪市北区大深町3番1号</t>
    <rPh sb="0" eb="3">
      <t>オオサカフ</t>
    </rPh>
    <rPh sb="3" eb="6">
      <t>オオサカシ</t>
    </rPh>
    <rPh sb="6" eb="8">
      <t>キタク</t>
    </rPh>
    <rPh sb="8" eb="11">
      <t>オオフカチョウ</t>
    </rPh>
    <rPh sb="12" eb="13">
      <t>バン</t>
    </rPh>
    <rPh sb="14" eb="15">
      <t>ゴウ</t>
    </rPh>
    <phoneticPr fontId="20"/>
  </si>
  <si>
    <t>(150-8512) 東京(23区内)渋谷区桜丘町26-1</t>
    <phoneticPr fontId="20"/>
  </si>
  <si>
    <t>150-8512</t>
    <phoneticPr fontId="20"/>
  </si>
  <si>
    <t>530-0011</t>
    <phoneticPr fontId="18"/>
  </si>
  <si>
    <t>注文者の住所（都道府県）</t>
    <phoneticPr fontId="18"/>
  </si>
  <si>
    <t>注文者の住所（市区町村）</t>
    <phoneticPr fontId="18"/>
  </si>
  <si>
    <t>注文者の住所（それ以降）</t>
    <phoneticPr fontId="18"/>
  </si>
  <si>
    <t>渋谷区</t>
    <rPh sb="0" eb="3">
      <t>シブヤク</t>
    </rPh>
    <phoneticPr fontId="18"/>
  </si>
  <si>
    <t>桜丘町26-1</t>
    <phoneticPr fontId="18"/>
  </si>
  <si>
    <t>住所（都道府県）</t>
    <phoneticPr fontId="18"/>
  </si>
  <si>
    <t>住所（市区町村）</t>
    <phoneticPr fontId="18"/>
  </si>
  <si>
    <t>住所（それ以降）</t>
    <phoneticPr fontId="18"/>
  </si>
  <si>
    <t>大阪府</t>
    <phoneticPr fontId="18"/>
  </si>
  <si>
    <t>大阪市北区</t>
    <phoneticPr fontId="18"/>
  </si>
  <si>
    <t>大深町3番1号</t>
    <phoneticPr fontId="18"/>
  </si>
  <si>
    <t>注文者住所</t>
  </si>
  <si>
    <t>送付先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</si>
</sst>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6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11"/>
      <color rgb="FF9C0006"/>
      <name val="メイリオ"/>
      <family val="2"/>
      <charset val="128"/>
    </font>
    <font>
      <sz val="11"/>
      <color rgb="FF9C6500"/>
      <name val="メイリオ"/>
      <family val="2"/>
      <charset val="128"/>
    </font>
    <font>
      <sz val="11"/>
      <color rgb="FF3F3F76"/>
      <name val="メイリオ"/>
      <family val="2"/>
      <charset val="128"/>
    </font>
    <font>
      <b/>
      <sz val="11"/>
      <color rgb="FF3F3F3F"/>
      <name val="メイリオ"/>
      <family val="2"/>
      <charset val="128"/>
    </font>
    <font>
      <b/>
      <sz val="11"/>
      <color rgb="FFFA7D00"/>
      <name val="メイリオ"/>
      <family val="2"/>
      <charset val="128"/>
    </font>
    <font>
      <sz val="11"/>
      <color rgb="FFFA7D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sz val="11"/>
      <color rgb="FFFF0000"/>
      <name val="メイリオ"/>
      <family val="2"/>
      <charset val="128"/>
    </font>
    <font>
      <i/>
      <sz val="11"/>
      <color rgb="FF7F7F7F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.35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8" borderId="8" applyNumberFormat="0" applyFon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4" applyNumberFormat="0" applyAlignment="0" applyProtection="0">
      <alignment vertical="center"/>
    </xf>
    <xf numFmtId="0" fontId="19" fillId="0" borderId="0">
      <alignment vertical="center"/>
    </xf>
    <xf numFmtId="0" fontId="42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30" fillId="34" borderId="16" xfId="70" applyFill="1" applyBorder="1" applyAlignment="1" applyProtection="1">
      <alignment horizontal="left" vertical="center" wrapText="1"/>
    </xf>
    <xf numFmtId="0" fontId="45" fillId="34" borderId="16" xfId="84" applyFont="1" applyFill="1" applyBorder="1" applyAlignment="1">
      <alignment vertical="center"/>
    </xf>
    <xf numFmtId="0" fontId="19" fillId="34" borderId="21" xfId="84" applyFont="1" applyFill="1" applyBorder="1" applyAlignment="1">
      <alignment horizontal="left" vertical="center"/>
    </xf>
    <xf numFmtId="0" fontId="19" fillId="34" borderId="16" xfId="84" applyFont="1" applyFill="1" applyBorder="1" applyAlignment="1">
      <alignment vertical="center"/>
    </xf>
    <xf numFmtId="0" fontId="19" fillId="34" borderId="28" xfId="84" applyFont="1" applyFill="1" applyBorder="1" applyAlignment="1">
      <alignment horizontal="left" vertical="center"/>
    </xf>
    <xf numFmtId="0" fontId="19" fillId="34" borderId="21" xfId="84" applyFont="1" applyFill="1" applyBorder="1" applyAlignment="1">
      <alignment vertical="center"/>
    </xf>
    <xf numFmtId="0" fontId="44" fillId="0" borderId="0" xfId="84" applyFont="1" applyFill="1" applyAlignment="1">
      <alignment vertical="center"/>
    </xf>
    <xf numFmtId="0" fontId="19" fillId="0" borderId="0" xfId="84">
      <alignment vertical="center"/>
    </xf>
    <xf numFmtId="0" fontId="38" fillId="0" borderId="0" xfId="84" applyFont="1" applyFill="1" applyAlignment="1">
      <alignment horizontal="center" vertical="center"/>
    </xf>
    <xf numFmtId="0" fontId="38" fillId="35" borderId="17" xfId="84" applyFont="1" applyFill="1" applyBorder="1" applyAlignment="1">
      <alignment horizontal="center" vertical="center"/>
    </xf>
    <xf numFmtId="0" fontId="43" fillId="35" borderId="18" xfId="84" applyFont="1" applyFill="1" applyBorder="1" applyAlignment="1">
      <alignment horizontal="center" vertical="center"/>
    </xf>
    <xf numFmtId="0" fontId="43" fillId="35" borderId="17" xfId="84" applyFont="1" applyFill="1" applyBorder="1" applyAlignment="1">
      <alignment horizontal="center" vertical="center"/>
    </xf>
    <xf numFmtId="0" fontId="43" fillId="35" borderId="20" xfId="84" applyFont="1" applyFill="1" applyBorder="1" applyAlignment="1">
      <alignment horizontal="center" vertical="center"/>
    </xf>
    <xf numFmtId="0" fontId="43" fillId="35" borderId="20" xfId="84" applyFont="1" applyFill="1" applyBorder="1" applyAlignment="1">
      <alignment horizontal="center" vertical="center" wrapText="1"/>
    </xf>
    <xf numFmtId="0" fontId="38" fillId="0" borderId="0" xfId="84" applyFont="1" applyAlignment="1">
      <alignment horizontal="center" vertical="center"/>
    </xf>
    <xf numFmtId="0" fontId="19" fillId="0" borderId="0" xfId="84" applyFill="1" applyAlignment="1">
      <alignment horizontal="center" vertical="center"/>
    </xf>
    <xf numFmtId="0" fontId="19" fillId="0" borderId="0" xfId="84" applyFill="1" applyBorder="1" applyAlignment="1">
      <alignment horizontal="center" vertical="center"/>
    </xf>
    <xf numFmtId="0" fontId="19" fillId="0" borderId="12" xfId="84" applyFill="1" applyBorder="1" applyAlignment="1">
      <alignment horizontal="center" vertical="center"/>
    </xf>
    <xf numFmtId="0" fontId="19" fillId="0" borderId="0" xfId="84" applyFill="1">
      <alignment vertical="center"/>
    </xf>
    <xf numFmtId="0" fontId="38" fillId="33" borderId="26" xfId="84" applyFont="1" applyFill="1" applyBorder="1" applyAlignment="1">
      <alignment horizontal="center" vertical="center"/>
    </xf>
    <xf numFmtId="0" fontId="45" fillId="34" borderId="14" xfId="84" applyFont="1" applyFill="1" applyBorder="1" applyAlignment="1">
      <alignment vertical="center"/>
    </xf>
    <xf numFmtId="14" fontId="19" fillId="34" borderId="14" xfId="84" applyNumberFormat="1" applyFill="1" applyBorder="1" applyAlignment="1">
      <alignment horizontal="left" vertical="center"/>
    </xf>
    <xf numFmtId="0" fontId="19" fillId="34" borderId="14" xfId="84" applyFill="1" applyBorder="1">
      <alignment vertical="center"/>
    </xf>
    <xf numFmtId="0" fontId="19" fillId="34" borderId="14" xfId="84" applyFont="1" applyFill="1" applyBorder="1" applyAlignment="1">
      <alignment vertical="center"/>
    </xf>
    <xf numFmtId="0" fontId="19" fillId="34" borderId="15" xfId="84" applyFill="1" applyBorder="1">
      <alignment vertical="center"/>
    </xf>
    <xf numFmtId="0" fontId="19" fillId="0" borderId="11" xfId="84" applyBorder="1" applyAlignment="1">
      <alignment horizontal="center" vertical="center"/>
    </xf>
    <xf numFmtId="0" fontId="19" fillId="34" borderId="16" xfId="84" applyFont="1" applyFill="1" applyBorder="1" applyAlignment="1">
      <alignment horizontal="left" vertical="center"/>
    </xf>
    <xf numFmtId="0" fontId="19" fillId="34" borderId="16" xfId="84" applyFont="1" applyFill="1" applyBorder="1">
      <alignment vertical="center"/>
    </xf>
    <xf numFmtId="0" fontId="19" fillId="34" borderId="21" xfId="84" applyFont="1" applyFill="1" applyBorder="1">
      <alignment vertical="center"/>
    </xf>
    <xf numFmtId="0" fontId="19" fillId="0" borderId="0" xfId="84" applyFont="1">
      <alignment vertical="center"/>
    </xf>
    <xf numFmtId="0" fontId="38" fillId="33" borderId="27" xfId="84" applyFont="1" applyFill="1" applyBorder="1" applyAlignment="1">
      <alignment horizontal="center" vertical="center"/>
    </xf>
    <xf numFmtId="0" fontId="45" fillId="34" borderId="19" xfId="84" applyFont="1" applyFill="1" applyBorder="1" applyAlignment="1">
      <alignment vertical="center"/>
    </xf>
    <xf numFmtId="0" fontId="19" fillId="34" borderId="19" xfId="84" applyFont="1" applyFill="1" applyBorder="1" applyAlignment="1">
      <alignment horizontal="left" vertical="center"/>
    </xf>
    <xf numFmtId="0" fontId="19" fillId="34" borderId="19" xfId="84" applyFont="1" applyFill="1" applyBorder="1">
      <alignment vertical="center"/>
    </xf>
    <xf numFmtId="0" fontId="19" fillId="34" borderId="19" xfId="84" applyFont="1" applyFill="1" applyBorder="1" applyAlignment="1">
      <alignment vertical="center"/>
    </xf>
    <xf numFmtId="0" fontId="19" fillId="34" borderId="22" xfId="84" applyFont="1" applyFill="1" applyBorder="1">
      <alignment vertical="center"/>
    </xf>
    <xf numFmtId="0" fontId="19" fillId="0" borderId="0" xfId="84" applyFill="1" applyBorder="1" applyAlignment="1">
      <alignment vertical="center"/>
    </xf>
    <xf numFmtId="0" fontId="19" fillId="0" borderId="0" xfId="84" applyFont="1" applyFill="1" applyBorder="1" applyAlignment="1">
      <alignment vertical="center"/>
    </xf>
    <xf numFmtId="0" fontId="45" fillId="38" borderId="29" xfId="84" applyFont="1" applyFill="1" applyBorder="1" applyAlignment="1">
      <alignment vertical="center"/>
    </xf>
    <xf numFmtId="0" fontId="19" fillId="38" borderId="14" xfId="84" applyFont="1" applyFill="1" applyBorder="1" applyAlignment="1">
      <alignment horizontal="left" vertical="center"/>
    </xf>
    <xf numFmtId="0" fontId="19" fillId="38" borderId="15" xfId="84" applyFont="1" applyFill="1" applyBorder="1">
      <alignment vertical="center"/>
    </xf>
    <xf numFmtId="0" fontId="19" fillId="38" borderId="29" xfId="84" applyFont="1" applyFill="1" applyBorder="1">
      <alignment vertical="center"/>
    </xf>
    <xf numFmtId="0" fontId="19" fillId="38" borderId="15" xfId="84" applyFont="1" applyFill="1" applyBorder="1" applyAlignment="1">
      <alignment horizontal="left" vertical="center"/>
    </xf>
    <xf numFmtId="0" fontId="19" fillId="38" borderId="14" xfId="84" applyFont="1" applyFill="1" applyBorder="1" applyAlignment="1">
      <alignment vertical="center"/>
    </xf>
    <xf numFmtId="0" fontId="45" fillId="38" borderId="28" xfId="84" applyFont="1" applyFill="1" applyBorder="1" applyAlignment="1">
      <alignment vertical="center"/>
    </xf>
    <xf numFmtId="0" fontId="19" fillId="38" borderId="16" xfId="84" applyFont="1" applyFill="1" applyBorder="1" applyAlignment="1">
      <alignment horizontal="left" vertical="center"/>
    </xf>
    <xf numFmtId="0" fontId="19" fillId="38" borderId="21" xfId="84" applyFont="1" applyFill="1" applyBorder="1">
      <alignment vertical="center"/>
    </xf>
    <xf numFmtId="0" fontId="19" fillId="38" borderId="28" xfId="84" applyFont="1" applyFill="1" applyBorder="1">
      <alignment vertical="center"/>
    </xf>
    <xf numFmtId="0" fontId="19" fillId="38" borderId="21" xfId="84" applyFont="1" applyFill="1" applyBorder="1" applyAlignment="1">
      <alignment horizontal="left" vertical="center"/>
    </xf>
    <xf numFmtId="0" fontId="19" fillId="38" borderId="16" xfId="84" applyFont="1" applyFill="1" applyBorder="1" applyAlignment="1">
      <alignment vertical="center"/>
    </xf>
    <xf numFmtId="0" fontId="19" fillId="38" borderId="16" xfId="84" applyFill="1" applyBorder="1" applyAlignment="1">
      <alignment horizontal="left" vertical="center"/>
    </xf>
    <xf numFmtId="0" fontId="19" fillId="38" borderId="21" xfId="84" applyFont="1" applyFill="1" applyBorder="1" applyAlignment="1">
      <alignment vertical="center"/>
    </xf>
    <xf numFmtId="0" fontId="19" fillId="38" borderId="28" xfId="84" applyFont="1" applyFill="1" applyBorder="1" applyAlignment="1">
      <alignment vertical="center"/>
    </xf>
    <xf numFmtId="0" fontId="19" fillId="0" borderId="0" xfId="84" applyFont="1" applyAlignment="1">
      <alignment vertical="center"/>
    </xf>
    <xf numFmtId="0" fontId="45" fillId="34" borderId="33" xfId="84" applyFont="1" applyFill="1" applyBorder="1" applyAlignment="1">
      <alignment vertical="center"/>
    </xf>
    <xf numFmtId="0" fontId="19" fillId="34" borderId="24" xfId="84" applyFont="1" applyFill="1" applyBorder="1" applyAlignment="1">
      <alignment horizontal="left" vertical="center"/>
    </xf>
    <xf numFmtId="0" fontId="19" fillId="34" borderId="31" xfId="84" applyFont="1" applyFill="1" applyBorder="1">
      <alignment vertical="center"/>
    </xf>
    <xf numFmtId="0" fontId="19" fillId="34" borderId="33" xfId="84" applyFont="1" applyFill="1" applyBorder="1">
      <alignment vertical="center"/>
    </xf>
    <xf numFmtId="0" fontId="19" fillId="34" borderId="31" xfId="84" applyFont="1" applyFill="1" applyBorder="1" applyAlignment="1">
      <alignment horizontal="left" vertical="center"/>
    </xf>
    <xf numFmtId="0" fontId="19" fillId="34" borderId="24" xfId="84" applyFont="1" applyFill="1" applyBorder="1" applyAlignment="1">
      <alignment vertical="center"/>
    </xf>
    <xf numFmtId="0" fontId="45" fillId="34" borderId="28" xfId="84" applyFont="1" applyFill="1" applyBorder="1" applyAlignment="1">
      <alignment vertical="center"/>
    </xf>
    <xf numFmtId="0" fontId="19" fillId="34" borderId="28" xfId="84" applyFont="1" applyFill="1" applyBorder="1">
      <alignment vertical="center"/>
    </xf>
    <xf numFmtId="0" fontId="38" fillId="33" borderId="11" xfId="84" applyFont="1" applyFill="1" applyBorder="1" applyAlignment="1">
      <alignment horizontal="center" vertical="center"/>
    </xf>
    <xf numFmtId="0" fontId="34" fillId="0" borderId="11" xfId="84" applyFont="1" applyBorder="1" applyAlignment="1">
      <alignment horizontal="center" vertical="center"/>
    </xf>
    <xf numFmtId="0" fontId="45" fillId="37" borderId="28" xfId="84" applyFont="1" applyFill="1" applyBorder="1" applyAlignment="1">
      <alignment vertical="center"/>
    </xf>
    <xf numFmtId="0" fontId="19" fillId="37" borderId="16" xfId="84" applyFont="1" applyFill="1" applyBorder="1" applyAlignment="1">
      <alignment horizontal="left" vertical="center"/>
    </xf>
    <xf numFmtId="0" fontId="19" fillId="37" borderId="21" xfId="84" applyFont="1" applyFill="1" applyBorder="1">
      <alignment vertical="center"/>
    </xf>
    <xf numFmtId="0" fontId="19" fillId="37" borderId="28" xfId="84" applyFont="1" applyFill="1" applyBorder="1">
      <alignment vertical="center"/>
    </xf>
    <xf numFmtId="0" fontId="19" fillId="37" borderId="21" xfId="84" applyFont="1" applyFill="1" applyBorder="1" applyAlignment="1">
      <alignment horizontal="left" vertical="center"/>
    </xf>
    <xf numFmtId="0" fontId="19" fillId="37" borderId="16" xfId="84" applyFont="1" applyFill="1" applyBorder="1" applyAlignment="1">
      <alignment vertical="center"/>
    </xf>
    <xf numFmtId="0" fontId="19" fillId="37" borderId="21" xfId="84" applyFill="1" applyBorder="1" applyAlignment="1">
      <alignment vertical="center" wrapText="1"/>
    </xf>
    <xf numFmtId="0" fontId="19" fillId="34" borderId="16" xfId="84" applyFont="1" applyFill="1" applyBorder="1" applyAlignment="1">
      <alignment horizontal="left" vertical="center" wrapText="1"/>
    </xf>
    <xf numFmtId="0" fontId="19" fillId="34" borderId="21" xfId="84" applyFont="1" applyFill="1" applyBorder="1" applyAlignment="1">
      <alignment vertical="center" wrapText="1"/>
    </xf>
    <xf numFmtId="0" fontId="19" fillId="34" borderId="16" xfId="84" applyFont="1" applyFill="1" applyBorder="1" applyAlignment="1">
      <alignment vertical="center" wrapText="1"/>
    </xf>
    <xf numFmtId="49" fontId="19" fillId="34" borderId="21" xfId="84" applyNumberFormat="1" applyFont="1" applyFill="1" applyBorder="1" applyAlignment="1">
      <alignment horizontal="left" vertical="center"/>
    </xf>
    <xf numFmtId="49" fontId="19" fillId="34" borderId="16" xfId="84" applyNumberFormat="1" applyFont="1" applyFill="1" applyBorder="1" applyAlignment="1">
      <alignment horizontal="left" vertical="center"/>
    </xf>
    <xf numFmtId="0" fontId="38" fillId="0" borderId="11" xfId="84" applyFont="1" applyFill="1" applyBorder="1" applyAlignment="1">
      <alignment horizontal="center" vertical="center"/>
    </xf>
    <xf numFmtId="0" fontId="19" fillId="34" borderId="28" xfId="84" applyFont="1" applyFill="1" applyBorder="1" applyAlignment="1">
      <alignment vertical="center"/>
    </xf>
    <xf numFmtId="0" fontId="45" fillId="34" borderId="38" xfId="84" applyFont="1" applyFill="1" applyBorder="1" applyAlignment="1">
      <alignment vertical="center"/>
    </xf>
    <xf numFmtId="0" fontId="19" fillId="34" borderId="37" xfId="84" applyFont="1" applyFill="1" applyBorder="1" applyAlignment="1">
      <alignment vertical="center"/>
    </xf>
    <xf numFmtId="0" fontId="19" fillId="34" borderId="38" xfId="84" applyFont="1" applyFill="1" applyBorder="1" applyAlignment="1">
      <alignment vertical="center"/>
    </xf>
    <xf numFmtId="0" fontId="19" fillId="34" borderId="34" xfId="84" applyFont="1" applyFill="1" applyBorder="1" applyAlignment="1">
      <alignment horizontal="left" vertical="center"/>
    </xf>
    <xf numFmtId="0" fontId="19" fillId="34" borderId="37" xfId="84" applyFont="1" applyFill="1" applyBorder="1" applyAlignment="1">
      <alignment horizontal="left" vertical="center"/>
    </xf>
    <xf numFmtId="0" fontId="19" fillId="34" borderId="34" xfId="84" applyFont="1" applyFill="1" applyBorder="1" applyAlignment="1">
      <alignment vertical="center"/>
    </xf>
    <xf numFmtId="0" fontId="45" fillId="38" borderId="16" xfId="84" applyFont="1" applyFill="1" applyBorder="1" applyAlignment="1">
      <alignment vertical="center"/>
    </xf>
    <xf numFmtId="14" fontId="19" fillId="38" borderId="16" xfId="84" applyNumberFormat="1" applyFill="1" applyBorder="1" applyAlignment="1">
      <alignment horizontal="left" vertical="center"/>
    </xf>
    <xf numFmtId="0" fontId="19" fillId="38" borderId="16" xfId="84" applyFill="1" applyBorder="1">
      <alignment vertical="center"/>
    </xf>
    <xf numFmtId="0" fontId="19" fillId="38" borderId="21" xfId="84" applyFill="1" applyBorder="1">
      <alignment vertical="center"/>
    </xf>
    <xf numFmtId="0" fontId="19" fillId="38" borderId="16" xfId="84" applyFont="1" applyFill="1" applyBorder="1">
      <alignment vertical="center"/>
    </xf>
    <xf numFmtId="0" fontId="45" fillId="38" borderId="19" xfId="84" applyFont="1" applyFill="1" applyBorder="1" applyAlignment="1">
      <alignment vertical="center"/>
    </xf>
    <xf numFmtId="0" fontId="19" fillId="38" borderId="19" xfId="84" applyFont="1" applyFill="1" applyBorder="1" applyAlignment="1">
      <alignment horizontal="left" vertical="center"/>
    </xf>
    <xf numFmtId="0" fontId="19" fillId="38" borderId="19" xfId="84" applyFont="1" applyFill="1" applyBorder="1">
      <alignment vertical="center"/>
    </xf>
    <xf numFmtId="0" fontId="19" fillId="38" borderId="19" xfId="84" applyFont="1" applyFill="1" applyBorder="1" applyAlignment="1">
      <alignment vertical="center"/>
    </xf>
    <xf numFmtId="0" fontId="19" fillId="38" borderId="22" xfId="84" applyFont="1" applyFill="1" applyBorder="1">
      <alignment vertical="center"/>
    </xf>
    <xf numFmtId="0" fontId="19" fillId="0" borderId="0" xfId="84" applyFill="1" applyBorder="1">
      <alignment vertical="center"/>
    </xf>
    <xf numFmtId="0" fontId="19" fillId="0" borderId="0" xfId="84" applyFont="1" applyFill="1" applyBorder="1" applyAlignment="1">
      <alignment horizontal="left" vertical="center"/>
    </xf>
    <xf numFmtId="0" fontId="19" fillId="0" borderId="0" xfId="84" applyFont="1" applyBorder="1" applyAlignment="1">
      <alignment vertical="center"/>
    </xf>
    <xf numFmtId="0" fontId="19" fillId="34" borderId="14" xfId="84" applyFont="1" applyFill="1" applyBorder="1" applyAlignment="1">
      <alignment horizontal="left" vertical="center"/>
    </xf>
    <xf numFmtId="0" fontId="19" fillId="0" borderId="27" xfId="84" applyBorder="1" applyAlignment="1">
      <alignment horizontal="center" vertical="center"/>
    </xf>
    <xf numFmtId="0" fontId="19" fillId="0" borderId="0" xfId="84" applyFill="1" applyAlignment="1">
      <alignment vertical="center"/>
    </xf>
    <xf numFmtId="0" fontId="19" fillId="0" borderId="0" xfId="84" applyFont="1" applyFill="1" applyAlignment="1">
      <alignment vertical="center"/>
    </xf>
    <xf numFmtId="0" fontId="38" fillId="33" borderId="10" xfId="84" applyFont="1" applyFill="1" applyBorder="1" applyAlignment="1">
      <alignment horizontal="center" vertical="center"/>
    </xf>
    <xf numFmtId="0" fontId="45" fillId="34" borderId="26" xfId="84" applyFont="1" applyFill="1" applyBorder="1" applyAlignment="1">
      <alignment vertical="center"/>
    </xf>
    <xf numFmtId="0" fontId="19" fillId="34" borderId="14" xfId="84" applyFill="1" applyBorder="1" applyAlignment="1">
      <alignment horizontal="left" vertical="center"/>
    </xf>
    <xf numFmtId="0" fontId="19" fillId="34" borderId="15" xfId="84" applyFont="1" applyFill="1" applyBorder="1" applyAlignment="1">
      <alignment vertical="center"/>
    </xf>
    <xf numFmtId="0" fontId="19" fillId="0" borderId="10" xfId="84" applyBorder="1" applyAlignment="1">
      <alignment horizontal="center" vertical="center"/>
    </xf>
    <xf numFmtId="0" fontId="45" fillId="34" borderId="11" xfId="84" applyFont="1" applyFill="1" applyBorder="1" applyAlignment="1">
      <alignment vertical="center"/>
    </xf>
    <xf numFmtId="49" fontId="19" fillId="34" borderId="16" xfId="84" applyNumberFormat="1" applyFill="1" applyBorder="1" applyAlignment="1">
      <alignment horizontal="left" vertical="center"/>
    </xf>
    <xf numFmtId="0" fontId="45" fillId="37" borderId="11" xfId="84" applyFont="1" applyFill="1" applyBorder="1" applyAlignment="1">
      <alignment vertical="center"/>
    </xf>
    <xf numFmtId="0" fontId="19" fillId="37" borderId="16" xfId="84" applyFill="1" applyBorder="1" applyAlignment="1">
      <alignment horizontal="left" vertical="center" wrapText="1"/>
    </xf>
    <xf numFmtId="0" fontId="19" fillId="37" borderId="16" xfId="84" applyFont="1" applyFill="1" applyBorder="1" applyAlignment="1">
      <alignment vertical="center" wrapText="1"/>
    </xf>
    <xf numFmtId="0" fontId="34" fillId="0" borderId="10" xfId="84" applyFont="1" applyBorder="1" applyAlignment="1">
      <alignment horizontal="center" vertical="center" wrapText="1"/>
    </xf>
    <xf numFmtId="0" fontId="45" fillId="37" borderId="35" xfId="84" applyFont="1" applyFill="1" applyBorder="1" applyAlignment="1">
      <alignment vertical="center" wrapText="1"/>
    </xf>
    <xf numFmtId="0" fontId="19" fillId="37" borderId="34" xfId="84" applyFont="1" applyFill="1" applyBorder="1" applyAlignment="1">
      <alignment horizontal="left" vertical="center" wrapText="1"/>
    </xf>
    <xf numFmtId="0" fontId="19" fillId="37" borderId="34" xfId="84" applyFont="1" applyFill="1" applyBorder="1" applyAlignment="1">
      <alignment vertical="center" wrapText="1"/>
    </xf>
    <xf numFmtId="0" fontId="19" fillId="37" borderId="21" xfId="84" applyFont="1" applyFill="1" applyBorder="1" applyAlignment="1">
      <alignment vertical="center" wrapText="1"/>
    </xf>
    <xf numFmtId="0" fontId="45" fillId="34" borderId="11" xfId="84" applyFont="1" applyFill="1" applyBorder="1" applyAlignment="1">
      <alignment vertical="center" wrapText="1"/>
    </xf>
    <xf numFmtId="176" fontId="19" fillId="34" borderId="16" xfId="84" applyNumberFormat="1" applyFont="1" applyFill="1" applyBorder="1" applyAlignment="1">
      <alignment horizontal="left" vertical="center" wrapText="1"/>
    </xf>
    <xf numFmtId="0" fontId="45" fillId="34" borderId="36" xfId="84" applyFont="1" applyFill="1" applyBorder="1" applyAlignment="1">
      <alignment vertical="center" wrapText="1"/>
    </xf>
    <xf numFmtId="0" fontId="34" fillId="0" borderId="13" xfId="84" applyFont="1" applyBorder="1" applyAlignment="1">
      <alignment horizontal="center" vertical="center" wrapText="1"/>
    </xf>
    <xf numFmtId="0" fontId="45" fillId="34" borderId="0" xfId="84" applyFont="1" applyFill="1" applyBorder="1" applyAlignment="1">
      <alignment vertical="center"/>
    </xf>
    <xf numFmtId="0" fontId="19" fillId="34" borderId="39" xfId="84" applyFill="1" applyBorder="1" applyAlignment="1">
      <alignment horizontal="left" vertical="center"/>
    </xf>
    <xf numFmtId="0" fontId="19" fillId="34" borderId="39" xfId="84" applyFont="1" applyFill="1" applyBorder="1" applyAlignment="1">
      <alignment vertical="center"/>
    </xf>
    <xf numFmtId="0" fontId="19" fillId="34" borderId="39" xfId="84" applyFont="1" applyFill="1" applyBorder="1" applyAlignment="1">
      <alignment horizontal="left" vertical="center"/>
    </xf>
    <xf numFmtId="0" fontId="19" fillId="34" borderId="40" xfId="84" applyFont="1" applyFill="1" applyBorder="1" applyAlignment="1">
      <alignment vertical="center" wrapText="1"/>
    </xf>
    <xf numFmtId="0" fontId="45" fillId="34" borderId="41" xfId="84" applyFont="1" applyFill="1" applyBorder="1" applyAlignment="1">
      <alignment vertical="center"/>
    </xf>
    <xf numFmtId="0" fontId="19" fillId="34" borderId="19" xfId="84" applyFill="1" applyBorder="1" applyAlignment="1">
      <alignment horizontal="left" vertical="center"/>
    </xf>
    <xf numFmtId="0" fontId="19" fillId="34" borderId="22" xfId="84" applyFont="1" applyFill="1" applyBorder="1" applyAlignment="1">
      <alignment vertical="center"/>
    </xf>
    <xf numFmtId="0" fontId="19" fillId="0" borderId="43" xfId="84" applyFill="1" applyBorder="1">
      <alignment vertical="center"/>
    </xf>
    <xf numFmtId="0" fontId="19" fillId="34" borderId="30" xfId="84" applyFont="1" applyFill="1" applyBorder="1" applyAlignment="1">
      <alignment horizontal="left" vertical="center"/>
    </xf>
    <xf numFmtId="0" fontId="19" fillId="34" borderId="23" xfId="84" applyFont="1" applyFill="1" applyBorder="1" applyAlignment="1">
      <alignment vertical="center"/>
    </xf>
    <xf numFmtId="0" fontId="19" fillId="34" borderId="29" xfId="84" applyFont="1" applyFill="1" applyBorder="1" applyAlignment="1">
      <alignment horizontal="left" vertical="center"/>
    </xf>
    <xf numFmtId="0" fontId="19" fillId="34" borderId="32" xfId="84" applyFont="1" applyFill="1" applyBorder="1" applyAlignment="1">
      <alignment horizontal="left" vertical="center"/>
    </xf>
    <xf numFmtId="0" fontId="19" fillId="34" borderId="30" xfId="84" applyFont="1" applyFill="1" applyBorder="1" applyAlignment="1">
      <alignment vertical="center"/>
    </xf>
    <xf numFmtId="0" fontId="19" fillId="0" borderId="11" xfId="84" applyBorder="1">
      <alignment vertical="center"/>
    </xf>
    <xf numFmtId="0" fontId="45" fillId="34" borderId="16" xfId="84" applyFont="1" applyFill="1" applyBorder="1" applyAlignment="1">
      <alignment vertical="center" wrapText="1"/>
    </xf>
    <xf numFmtId="0" fontId="19" fillId="34" borderId="21" xfId="84" applyFill="1" applyBorder="1" applyAlignment="1">
      <alignment vertical="center" wrapText="1"/>
    </xf>
    <xf numFmtId="0" fontId="19" fillId="34" borderId="31" xfId="84" applyFill="1" applyBorder="1" applyAlignment="1">
      <alignment vertical="center" wrapText="1"/>
    </xf>
    <xf numFmtId="0" fontId="19" fillId="34" borderId="31" xfId="84" applyFont="1" applyFill="1" applyBorder="1" applyAlignment="1">
      <alignment vertical="center"/>
    </xf>
    <xf numFmtId="0" fontId="19" fillId="34" borderId="33" xfId="84" applyFont="1" applyFill="1" applyBorder="1" applyAlignment="1">
      <alignment horizontal="left" vertical="center"/>
    </xf>
    <xf numFmtId="0" fontId="19" fillId="34" borderId="31" xfId="84" applyFont="1" applyFill="1" applyBorder="1" applyAlignment="1">
      <alignment vertical="center" wrapText="1"/>
    </xf>
    <xf numFmtId="0" fontId="38" fillId="0" borderId="11" xfId="84" applyFont="1" applyBorder="1" applyAlignment="1">
      <alignment horizontal="center" vertical="center"/>
    </xf>
    <xf numFmtId="0" fontId="19" fillId="34" borderId="21" xfId="84" applyFill="1" applyBorder="1" applyAlignment="1">
      <alignment horizontal="left" vertical="center"/>
    </xf>
    <xf numFmtId="0" fontId="45" fillId="34" borderId="42" xfId="84" applyFont="1" applyFill="1" applyBorder="1" applyAlignment="1">
      <alignment vertical="center"/>
    </xf>
    <xf numFmtId="0" fontId="19" fillId="34" borderId="21" xfId="84" applyFont="1" applyFill="1" applyBorder="1" applyAlignment="1">
      <alignment horizontal="left" vertical="center" wrapText="1"/>
    </xf>
    <xf numFmtId="0" fontId="19" fillId="34" borderId="16" xfId="84" applyFill="1" applyBorder="1" applyAlignment="1">
      <alignment vertical="center" wrapText="1"/>
    </xf>
    <xf numFmtId="0" fontId="45" fillId="34" borderId="37" xfId="84" applyFont="1" applyFill="1" applyBorder="1" applyAlignment="1">
      <alignment vertical="center"/>
    </xf>
    <xf numFmtId="0" fontId="45" fillId="34" borderId="34" xfId="84" applyFont="1" applyFill="1" applyBorder="1" applyAlignment="1">
      <alignment vertical="center"/>
    </xf>
    <xf numFmtId="0" fontId="19" fillId="34" borderId="37" xfId="84" applyFont="1" applyFill="1" applyBorder="1" applyAlignment="1">
      <alignment horizontal="left" vertical="center" wrapText="1"/>
    </xf>
    <xf numFmtId="0" fontId="19" fillId="34" borderId="34" xfId="84" applyFill="1" applyBorder="1" applyAlignment="1">
      <alignment vertical="center" wrapText="1"/>
    </xf>
    <xf numFmtId="0" fontId="19" fillId="34" borderId="26" xfId="84" applyFont="1" applyFill="1" applyBorder="1" applyAlignment="1">
      <alignment vertical="center"/>
    </xf>
    <xf numFmtId="0" fontId="19" fillId="33" borderId="10" xfId="84" applyFill="1" applyBorder="1" applyAlignment="1">
      <alignment horizontal="center" vertical="center"/>
    </xf>
    <xf numFmtId="14" fontId="19" fillId="34" borderId="16" xfId="84" applyNumberFormat="1" applyFont="1" applyFill="1" applyBorder="1" applyAlignment="1">
      <alignment horizontal="left" vertical="center" wrapText="1"/>
    </xf>
    <xf numFmtId="0" fontId="19" fillId="34" borderId="11" xfId="84" applyFont="1" applyFill="1" applyBorder="1" applyAlignment="1">
      <alignment vertical="center"/>
    </xf>
    <xf numFmtId="0" fontId="45" fillId="34" borderId="36" xfId="84" applyFont="1" applyFill="1" applyBorder="1" applyAlignment="1">
      <alignment vertical="center"/>
    </xf>
    <xf numFmtId="177" fontId="19" fillId="34" borderId="16" xfId="84" applyNumberFormat="1" applyFont="1" applyFill="1" applyBorder="1" applyAlignment="1">
      <alignment horizontal="left" vertical="center"/>
    </xf>
    <xf numFmtId="0" fontId="45" fillId="34" borderId="13" xfId="84" applyFont="1" applyFill="1" applyBorder="1" applyAlignment="1">
      <alignment vertical="center"/>
    </xf>
    <xf numFmtId="176" fontId="19" fillId="34" borderId="25" xfId="84" applyNumberFormat="1" applyFont="1" applyFill="1" applyBorder="1" applyAlignment="1">
      <alignment horizontal="left" vertical="center"/>
    </xf>
    <xf numFmtId="0" fontId="19" fillId="34" borderId="25" xfId="84" applyFont="1" applyFill="1" applyBorder="1" applyAlignment="1">
      <alignment vertical="center"/>
    </xf>
    <xf numFmtId="0" fontId="19" fillId="34" borderId="13" xfId="84" applyFont="1" applyFill="1" applyBorder="1" applyAlignment="1">
      <alignment vertical="center"/>
    </xf>
    <xf numFmtId="0" fontId="19" fillId="34" borderId="19" xfId="84" applyFont="1" applyFill="1" applyBorder="1" applyAlignment="1">
      <alignment vertical="center" wrapText="1"/>
    </xf>
    <xf numFmtId="0" fontId="19" fillId="0" borderId="13" xfId="84" applyFill="1" applyBorder="1" applyAlignment="1">
      <alignment horizontal="center" vertical="center"/>
    </xf>
    <xf numFmtId="0" fontId="19" fillId="34" borderId="14" xfId="84" applyFont="1" applyFill="1" applyBorder="1" applyAlignment="1">
      <alignment horizontal="left" vertical="center" wrapText="1"/>
    </xf>
    <xf numFmtId="0" fontId="19" fillId="34" borderId="14" xfId="84" applyFont="1" applyFill="1" applyBorder="1" applyAlignment="1">
      <alignment vertical="center" wrapText="1"/>
    </xf>
    <xf numFmtId="0" fontId="28" fillId="36" borderId="20" xfId="84" applyFont="1" applyFill="1" applyBorder="1" applyAlignment="1">
      <alignment horizontal="center" vertical="center"/>
    </xf>
    <xf numFmtId="0" fontId="19" fillId="0" borderId="11" xfId="84" applyFill="1" applyBorder="1" applyAlignment="1">
      <alignment horizontal="center" vertical="center"/>
    </xf>
    <xf numFmtId="0" fontId="45" fillId="34" borderId="17" xfId="84" applyFont="1" applyFill="1" applyBorder="1" applyAlignment="1">
      <alignment vertical="center"/>
    </xf>
    <xf numFmtId="0" fontId="19" fillId="34" borderId="20" xfId="84" applyFont="1" applyFill="1" applyBorder="1" applyAlignment="1">
      <alignment vertical="center"/>
    </xf>
    <xf numFmtId="0" fontId="19" fillId="34" borderId="18" xfId="84" applyFont="1" applyFill="1" applyBorder="1" applyAlignment="1">
      <alignment vertical="center"/>
    </xf>
    <xf numFmtId="0" fontId="19" fillId="0" borderId="0" xfId="84" applyFont="1" applyFill="1">
      <alignment vertical="center"/>
    </xf>
    <xf numFmtId="0" fontId="19" fillId="0" borderId="0" xfId="84" applyAlignment="1">
      <alignment horizontal="center" vertical="center"/>
    </xf>
    <xf numFmtId="0" fontId="19" fillId="0" borderId="0" xfId="84" applyAlignment="1">
      <alignment vertical="center"/>
    </xf>
    <xf numFmtId="0" fontId="19" fillId="38" borderId="16" xfId="84" quotePrefix="1" applyFont="1" applyFill="1" applyBorder="1" applyAlignment="1">
      <alignment horizontal="left" vertical="center"/>
    </xf>
    <xf numFmtId="176" fontId="19" fillId="34" borderId="25" xfId="84" applyNumberFormat="1" applyFont="1" applyFill="1" applyBorder="1" applyAlignment="1">
      <alignment horizontal="left" vertical="center" wrapText="1"/>
    </xf>
    <xf numFmtId="0" fontId="45" fillId="34" borderId="25" xfId="84" applyFont="1" applyFill="1" applyBorder="1" applyAlignment="1">
      <alignment vertical="center"/>
    </xf>
    <xf numFmtId="0" fontId="19" fillId="34" borderId="44" xfId="84" applyFont="1" applyFill="1" applyBorder="1" applyAlignment="1">
      <alignment horizontal="left" vertical="center"/>
    </xf>
    <xf numFmtId="0" fontId="19" fillId="34" borderId="45" xfId="84" applyFont="1" applyFill="1" applyBorder="1" applyAlignment="1">
      <alignment vertical="center"/>
    </xf>
    <xf numFmtId="0" fontId="19" fillId="34" borderId="25" xfId="84" applyFont="1" applyFill="1" applyBorder="1" applyAlignment="1">
      <alignment horizontal="left" vertical="center" wrapText="1"/>
    </xf>
    <xf numFmtId="0" fontId="19" fillId="34" borderId="34" xfId="84" applyFont="1" applyFill="1" applyBorder="1" applyAlignment="1">
      <alignment horizontal="left" vertical="center" wrapText="1"/>
    </xf>
    <xf numFmtId="0" fontId="19" fillId="34" borderId="34" xfId="84" applyFont="1" applyFill="1" applyBorder="1" applyAlignment="1">
      <alignment vertical="center" wrapText="1"/>
    </xf>
    <xf numFmtId="0" fontId="0" fillId="0" borderId="46" xfId="0" applyBorder="1">
      <alignment vertical="center"/>
    </xf>
    <xf numFmtId="0" fontId="19" fillId="34" borderId="34" xfId="84" applyFill="1" applyBorder="1" applyAlignment="1">
      <alignment horizontal="left" vertical="center"/>
    </xf>
    <xf numFmtId="0" fontId="19" fillId="34" borderId="16" xfId="84" applyFill="1" applyBorder="1" applyAlignment="1">
      <alignment horizontal="left" vertical="center"/>
    </xf>
    <xf numFmtId="0" fontId="38" fillId="0" borderId="0" xfId="84" applyFont="1" applyFill="1" applyBorder="1" applyAlignment="1">
      <alignment horizontal="center" vertical="center"/>
    </xf>
    <xf numFmtId="0" fontId="28" fillId="36" borderId="23" xfId="84" applyFont="1" applyFill="1" applyBorder="1" applyAlignment="1">
      <alignment horizontal="center" vertical="center"/>
    </xf>
    <xf numFmtId="0" fontId="28" fillId="36" borderId="39" xfId="84" applyFont="1" applyFill="1" applyBorder="1" applyAlignment="1">
      <alignment horizontal="center" vertical="center"/>
    </xf>
    <xf numFmtId="0" fontId="28" fillId="36" borderId="25" xfId="84" applyFont="1" applyFill="1" applyBorder="1" applyAlignment="1">
      <alignment horizontal="center" vertical="center"/>
    </xf>
    <xf numFmtId="0" fontId="44" fillId="0" borderId="13" xfId="84" applyFont="1" applyFill="1" applyBorder="1" applyAlignment="1">
      <alignment horizontal="center" vertical="center"/>
    </xf>
    <xf numFmtId="0" fontId="28" fillId="36" borderId="14" xfId="84" applyFont="1" applyFill="1" applyBorder="1" applyAlignment="1">
      <alignment horizontal="center" vertical="center"/>
    </xf>
    <xf numFmtId="0" fontId="28" fillId="36" borderId="16" xfId="84" applyFont="1" applyFill="1" applyBorder="1" applyAlignment="1">
      <alignment horizontal="center" vertical="center"/>
    </xf>
    <xf numFmtId="0" fontId="28" fillId="36" borderId="19" xfId="84" applyFont="1" applyFill="1" applyBorder="1" applyAlignment="1">
      <alignment horizontal="center" vertical="center"/>
    </xf>
    <xf numFmtId="0" fontId="28" fillId="36" borderId="23" xfId="84" applyFont="1" applyFill="1" applyBorder="1" applyAlignment="1">
      <alignment horizontal="center" vertical="center" wrapText="1"/>
    </xf>
    <xf numFmtId="0" fontId="28" fillId="36" borderId="39" xfId="84" applyFont="1" applyFill="1" applyBorder="1" applyAlignment="1">
      <alignment horizontal="center" vertical="center" wrapText="1"/>
    </xf>
    <xf numFmtId="0" fontId="28" fillId="36" borderId="25" xfId="8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6">
    <cellStyle name="20% - アクセント 1" xfId="19" builtinId="30" customBuiltin="1"/>
    <cellStyle name="20% - アクセント 1 2" xfId="43" xr:uid="{00000000-0005-0000-0000-000001000000}"/>
    <cellStyle name="20% - アクセント 2" xfId="23" builtinId="34" customBuiltin="1"/>
    <cellStyle name="20% - アクセント 2 2" xfId="44" xr:uid="{00000000-0005-0000-0000-000003000000}"/>
    <cellStyle name="20% - アクセント 3" xfId="27" builtinId="38" customBuiltin="1"/>
    <cellStyle name="20% - アクセント 3 2" xfId="45" xr:uid="{00000000-0005-0000-0000-000005000000}"/>
    <cellStyle name="20% - アクセント 4" xfId="31" builtinId="42" customBuiltin="1"/>
    <cellStyle name="20% - アクセント 4 2" xfId="46" xr:uid="{00000000-0005-0000-0000-000007000000}"/>
    <cellStyle name="20% - アクセント 5" xfId="35" builtinId="46" customBuiltin="1"/>
    <cellStyle name="20% - アクセント 5 2" xfId="47" xr:uid="{00000000-0005-0000-0000-000009000000}"/>
    <cellStyle name="20% - アクセント 6" xfId="39" builtinId="50" customBuiltin="1"/>
    <cellStyle name="20% - アクセント 6 2" xfId="48" xr:uid="{00000000-0005-0000-0000-00000B000000}"/>
    <cellStyle name="40% - アクセント 1" xfId="20" builtinId="31" customBuiltin="1"/>
    <cellStyle name="40% - アクセント 1 2" xfId="49" xr:uid="{00000000-0005-0000-0000-00000D000000}"/>
    <cellStyle name="40% - アクセント 2" xfId="24" builtinId="35" customBuiltin="1"/>
    <cellStyle name="40% - アクセント 2 2" xfId="50" xr:uid="{00000000-0005-0000-0000-00000F000000}"/>
    <cellStyle name="40% - アクセント 3" xfId="28" builtinId="39" customBuiltin="1"/>
    <cellStyle name="40% - アクセント 3 2" xfId="51" xr:uid="{00000000-0005-0000-0000-000011000000}"/>
    <cellStyle name="40% - アクセント 4" xfId="32" builtinId="43" customBuiltin="1"/>
    <cellStyle name="40% - アクセント 4 2" xfId="52" xr:uid="{00000000-0005-0000-0000-000013000000}"/>
    <cellStyle name="40% - アクセント 5" xfId="36" builtinId="47" customBuiltin="1"/>
    <cellStyle name="40% - アクセント 5 2" xfId="53" xr:uid="{00000000-0005-0000-0000-000015000000}"/>
    <cellStyle name="40% - アクセント 6" xfId="40" builtinId="51" customBuiltin="1"/>
    <cellStyle name="40% - アクセント 6 2" xfId="54" xr:uid="{00000000-0005-0000-0000-000017000000}"/>
    <cellStyle name="60% - アクセント 1" xfId="21" builtinId="32" customBuiltin="1"/>
    <cellStyle name="60% - アクセント 1 2" xfId="55" xr:uid="{00000000-0005-0000-0000-000019000000}"/>
    <cellStyle name="60% - アクセント 2" xfId="25" builtinId="36" customBuiltin="1"/>
    <cellStyle name="60% - アクセント 2 2" xfId="56" xr:uid="{00000000-0005-0000-0000-00001B000000}"/>
    <cellStyle name="60% - アクセント 3" xfId="29" builtinId="40" customBuiltin="1"/>
    <cellStyle name="60% - アクセント 3 2" xfId="57" xr:uid="{00000000-0005-0000-0000-00001D000000}"/>
    <cellStyle name="60% - アクセント 4" xfId="33" builtinId="44" customBuiltin="1"/>
    <cellStyle name="60% - アクセント 4 2" xfId="58" xr:uid="{00000000-0005-0000-0000-00001F000000}"/>
    <cellStyle name="60% - アクセント 5" xfId="37" builtinId="48" customBuiltin="1"/>
    <cellStyle name="60% - アクセント 5 2" xfId="59" xr:uid="{00000000-0005-0000-0000-000021000000}"/>
    <cellStyle name="60% - アクセント 6" xfId="41" builtinId="52" customBuiltin="1"/>
    <cellStyle name="60% - アクセント 6 2" xfId="60" xr:uid="{00000000-0005-0000-0000-000023000000}"/>
    <cellStyle name="アクセント 1" xfId="18" builtinId="29" customBuiltin="1"/>
    <cellStyle name="アクセント 1 2" xfId="61" xr:uid="{00000000-0005-0000-0000-000025000000}"/>
    <cellStyle name="アクセント 2" xfId="22" builtinId="33" customBuiltin="1"/>
    <cellStyle name="アクセント 2 2" xfId="62" xr:uid="{00000000-0005-0000-0000-000027000000}"/>
    <cellStyle name="アクセント 3" xfId="26" builtinId="37" customBuiltin="1"/>
    <cellStyle name="アクセント 3 2" xfId="63" xr:uid="{00000000-0005-0000-0000-000029000000}"/>
    <cellStyle name="アクセント 4" xfId="30" builtinId="41" customBuiltin="1"/>
    <cellStyle name="アクセント 4 2" xfId="64" xr:uid="{00000000-0005-0000-0000-00002B000000}"/>
    <cellStyle name="アクセント 5" xfId="34" builtinId="45" customBuiltin="1"/>
    <cellStyle name="アクセント 5 2" xfId="65" xr:uid="{00000000-0005-0000-0000-00002D000000}"/>
    <cellStyle name="アクセント 6" xfId="38" builtinId="49" customBuiltin="1"/>
    <cellStyle name="アクセント 6 2" xfId="66" xr:uid="{00000000-0005-0000-0000-00002F000000}"/>
    <cellStyle name="タイトル" xfId="1" builtinId="15" customBuiltin="1"/>
    <cellStyle name="タイトル 2" xfId="67" xr:uid="{00000000-0005-0000-0000-000031000000}"/>
    <cellStyle name="チェック セル" xfId="13" builtinId="23" customBuiltin="1"/>
    <cellStyle name="チェック セル 2" xfId="68" xr:uid="{00000000-0005-0000-0000-000033000000}"/>
    <cellStyle name="どちらでもない" xfId="8" builtinId="28" customBuiltin="1"/>
    <cellStyle name="どちらでもない 2" xfId="69" xr:uid="{00000000-0005-0000-0000-000035000000}"/>
    <cellStyle name="ハイパーリンク" xfId="70" builtinId="8"/>
    <cellStyle name="メモ" xfId="15" builtinId="10" customBuiltin="1"/>
    <cellStyle name="メモ 2" xfId="71" xr:uid="{00000000-0005-0000-0000-000038000000}"/>
    <cellStyle name="リンク セル" xfId="12" builtinId="24" customBuiltin="1"/>
    <cellStyle name="リンク セル 2" xfId="72" xr:uid="{00000000-0005-0000-0000-00003A000000}"/>
    <cellStyle name="悪い" xfId="7" builtinId="27" customBuiltin="1"/>
    <cellStyle name="悪い 2" xfId="73" xr:uid="{00000000-0005-0000-0000-00003C000000}"/>
    <cellStyle name="計算" xfId="11" builtinId="22" customBuiltin="1"/>
    <cellStyle name="計算 2" xfId="74" xr:uid="{00000000-0005-0000-0000-00003E000000}"/>
    <cellStyle name="警告文" xfId="14" builtinId="11" customBuiltin="1"/>
    <cellStyle name="警告文 2" xfId="75" xr:uid="{00000000-0005-0000-0000-000040000000}"/>
    <cellStyle name="見出し 1" xfId="2" builtinId="16" customBuiltin="1"/>
    <cellStyle name="見出し 1 2" xfId="76" xr:uid="{00000000-0005-0000-0000-000042000000}"/>
    <cellStyle name="見出し 2" xfId="3" builtinId="17" customBuiltin="1"/>
    <cellStyle name="見出し 2 2" xfId="77" xr:uid="{00000000-0005-0000-0000-000044000000}"/>
    <cellStyle name="見出し 3" xfId="4" builtinId="18" customBuiltin="1"/>
    <cellStyle name="見出し 3 2" xfId="78" xr:uid="{00000000-0005-0000-0000-000046000000}"/>
    <cellStyle name="見出し 4" xfId="5" builtinId="19" customBuiltin="1"/>
    <cellStyle name="見出し 4 2" xfId="79" xr:uid="{00000000-0005-0000-0000-000048000000}"/>
    <cellStyle name="集計" xfId="17" builtinId="25" customBuiltin="1"/>
    <cellStyle name="集計 2" xfId="80" xr:uid="{00000000-0005-0000-0000-00004A000000}"/>
    <cellStyle name="出力" xfId="10" builtinId="21" customBuiltin="1"/>
    <cellStyle name="出力 2" xfId="81" xr:uid="{00000000-0005-0000-0000-00004C000000}"/>
    <cellStyle name="説明文" xfId="16" builtinId="53" customBuiltin="1"/>
    <cellStyle name="説明文 2" xfId="82" xr:uid="{00000000-0005-0000-0000-00004E000000}"/>
    <cellStyle name="入力" xfId="9" builtinId="20" customBuiltin="1"/>
    <cellStyle name="入力 2" xfId="83" xr:uid="{00000000-0005-0000-0000-000050000000}"/>
    <cellStyle name="標準" xfId="0" builtinId="0"/>
    <cellStyle name="標準 2" xfId="84" xr:uid="{00000000-0005-0000-0000-000052000000}"/>
    <cellStyle name="標準 3" xfId="42" xr:uid="{00000000-0005-0000-0000-000053000000}"/>
    <cellStyle name="良い" xfId="6" builtinId="26" customBuiltin="1"/>
    <cellStyle name="良い 2" xfId="85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amada@exampl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"/>
  <sheetViews>
    <sheetView workbookViewId="0">
      <selection sqref="A1:XFD1"/>
    </sheetView>
  </sheetViews>
  <sheetFormatPr defaultRowHeight="17.5" x14ac:dyDescent="0.6"/>
  <sheetData>
    <row r="1" spans="1:86" x14ac:dyDescent="0.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4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7</v>
      </c>
      <c r="AG1" t="s">
        <v>30</v>
      </c>
      <c r="AH1" t="s">
        <v>30</v>
      </c>
      <c r="AI1" t="s">
        <v>31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54</v>
      </c>
      <c r="BI1" t="s">
        <v>5</v>
      </c>
      <c r="BJ1" t="s">
        <v>55</v>
      </c>
      <c r="BK1" t="s">
        <v>56</v>
      </c>
      <c r="BL1" t="s">
        <v>57</v>
      </c>
      <c r="BM1" t="s">
        <v>58</v>
      </c>
      <c r="BN1" t="s">
        <v>59</v>
      </c>
      <c r="BO1" t="s">
        <v>60</v>
      </c>
      <c r="BP1" t="s">
        <v>61</v>
      </c>
      <c r="BQ1" t="s">
        <v>62</v>
      </c>
      <c r="BR1" t="s">
        <v>63</v>
      </c>
      <c r="BS1" t="s">
        <v>64</v>
      </c>
      <c r="BT1" t="s">
        <v>65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  <c r="BZ1" t="s">
        <v>71</v>
      </c>
      <c r="CA1" t="s">
        <v>72</v>
      </c>
      <c r="CB1" t="s">
        <v>73</v>
      </c>
      <c r="CC1" t="s">
        <v>74</v>
      </c>
      <c r="CD1" t="s">
        <v>75</v>
      </c>
      <c r="CE1" t="s">
        <v>76</v>
      </c>
      <c r="CF1" t="s">
        <v>77</v>
      </c>
      <c r="CG1" t="s">
        <v>78</v>
      </c>
      <c r="CH1" t="s">
        <v>79</v>
      </c>
    </row>
    <row r="2" spans="1:86" x14ac:dyDescent="0.6">
      <c r="A2" s="1">
        <v>42668</v>
      </c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82</v>
      </c>
      <c r="H2" t="s">
        <v>83</v>
      </c>
      <c r="I2" t="s">
        <v>85</v>
      </c>
      <c r="J2" t="s">
        <v>86</v>
      </c>
      <c r="K2">
        <v>1</v>
      </c>
      <c r="L2" t="s">
        <v>87</v>
      </c>
      <c r="P2">
        <v>800</v>
      </c>
      <c r="Q2" t="s">
        <v>88</v>
      </c>
      <c r="R2" s="1">
        <v>42670</v>
      </c>
      <c r="S2" s="1">
        <v>42697</v>
      </c>
      <c r="T2" t="s">
        <v>89</v>
      </c>
      <c r="V2" t="s">
        <v>90</v>
      </c>
      <c r="X2" t="str">
        <f>"1111111111"</f>
        <v>1111111111</v>
      </c>
      <c r="Y2" t="s">
        <v>91</v>
      </c>
      <c r="Z2" t="s">
        <v>92</v>
      </c>
      <c r="AA2" t="s">
        <v>93</v>
      </c>
      <c r="AB2" t="s">
        <v>94</v>
      </c>
      <c r="AC2" t="s">
        <v>95</v>
      </c>
      <c r="AD2">
        <v>801</v>
      </c>
      <c r="AE2">
        <v>1111111111</v>
      </c>
      <c r="AF2" t="str">
        <f>"1111111111"</f>
        <v>1111111111</v>
      </c>
      <c r="AG2" t="str">
        <f>""</f>
        <v/>
      </c>
      <c r="AI2">
        <v>1111111</v>
      </c>
      <c r="AJ2" t="s">
        <v>96</v>
      </c>
      <c r="AK2">
        <v>1</v>
      </c>
      <c r="AL2">
        <v>0</v>
      </c>
      <c r="AM2" t="str">
        <f>"000000010001"</f>
        <v>000000010001</v>
      </c>
      <c r="AO2">
        <v>0</v>
      </c>
      <c r="AP2" t="str">
        <f>""</f>
        <v/>
      </c>
      <c r="AQ2" t="str">
        <f>""</f>
        <v/>
      </c>
      <c r="AS2" t="str">
        <f>"070006"</f>
        <v>070006</v>
      </c>
      <c r="AT2" t="s">
        <v>41</v>
      </c>
      <c r="AU2">
        <v>0</v>
      </c>
      <c r="AV2">
        <v>0</v>
      </c>
      <c r="AX2">
        <v>0</v>
      </c>
      <c r="AY2" t="s">
        <v>82</v>
      </c>
      <c r="AZ2" t="s">
        <v>82</v>
      </c>
      <c r="BA2" t="str">
        <f>"N"</f>
        <v>N</v>
      </c>
      <c r="BB2">
        <v>0</v>
      </c>
      <c r="BC2" t="s">
        <v>92</v>
      </c>
      <c r="BE2" t="s">
        <v>90</v>
      </c>
      <c r="BG2">
        <v>1111111</v>
      </c>
      <c r="BH2" t="s">
        <v>96</v>
      </c>
      <c r="BI2" t="s">
        <v>85</v>
      </c>
      <c r="BJ2" t="s">
        <v>87</v>
      </c>
      <c r="BL2">
        <v>0</v>
      </c>
      <c r="BM2">
        <v>0</v>
      </c>
      <c r="BN2">
        <v>0</v>
      </c>
      <c r="BO2" t="s">
        <v>97</v>
      </c>
      <c r="BQ2">
        <v>0</v>
      </c>
      <c r="BR2">
        <v>0</v>
      </c>
      <c r="BS2">
        <v>0</v>
      </c>
      <c r="BT2" t="s">
        <v>98</v>
      </c>
      <c r="BV2">
        <v>8</v>
      </c>
      <c r="BW2">
        <v>800</v>
      </c>
      <c r="CA2">
        <v>0</v>
      </c>
      <c r="CB2" t="s">
        <v>99</v>
      </c>
      <c r="CD2">
        <v>117</v>
      </c>
    </row>
    <row r="3" spans="1:86" x14ac:dyDescent="0.6">
      <c r="A3" s="1">
        <v>42668</v>
      </c>
      <c r="B3" t="s">
        <v>100</v>
      </c>
      <c r="C3" t="s">
        <v>81</v>
      </c>
      <c r="D3" t="s">
        <v>82</v>
      </c>
      <c r="E3" t="s">
        <v>83</v>
      </c>
      <c r="F3" t="s">
        <v>84</v>
      </c>
      <c r="G3" t="s">
        <v>82</v>
      </c>
      <c r="H3" t="s">
        <v>83</v>
      </c>
      <c r="I3" t="s">
        <v>85</v>
      </c>
      <c r="J3" t="s">
        <v>86</v>
      </c>
      <c r="K3">
        <v>1</v>
      </c>
      <c r="L3" t="s">
        <v>87</v>
      </c>
      <c r="P3">
        <v>800</v>
      </c>
      <c r="Q3" t="s">
        <v>88</v>
      </c>
      <c r="R3" s="1">
        <v>42670</v>
      </c>
      <c r="S3" s="1">
        <v>42697</v>
      </c>
      <c r="T3" t="s">
        <v>89</v>
      </c>
      <c r="V3" t="s">
        <v>101</v>
      </c>
      <c r="X3" t="str">
        <f>"1111111111"</f>
        <v>1111111111</v>
      </c>
      <c r="Y3" t="s">
        <v>91</v>
      </c>
      <c r="Z3" t="s">
        <v>92</v>
      </c>
      <c r="AA3" t="s">
        <v>102</v>
      </c>
      <c r="AB3" t="s">
        <v>94</v>
      </c>
      <c r="AC3" t="s">
        <v>103</v>
      </c>
      <c r="AD3">
        <v>801</v>
      </c>
      <c r="AE3">
        <v>1111111111</v>
      </c>
      <c r="AF3" t="str">
        <f>"1111111111"</f>
        <v>1111111111</v>
      </c>
      <c r="AG3" t="str">
        <f>""</f>
        <v/>
      </c>
      <c r="AI3">
        <v>1111111</v>
      </c>
      <c r="AJ3" t="s">
        <v>96</v>
      </c>
      <c r="AK3">
        <v>1</v>
      </c>
      <c r="AL3">
        <v>0</v>
      </c>
      <c r="AM3" t="str">
        <f>"000000010001"</f>
        <v>000000010001</v>
      </c>
      <c r="AO3">
        <v>0</v>
      </c>
      <c r="AP3" t="str">
        <f>""</f>
        <v/>
      </c>
      <c r="AQ3" t="str">
        <f>""</f>
        <v/>
      </c>
      <c r="AS3" t="str">
        <f>"070005"</f>
        <v>070005</v>
      </c>
      <c r="AT3" t="s">
        <v>41</v>
      </c>
      <c r="AU3">
        <v>0</v>
      </c>
      <c r="AV3">
        <v>0</v>
      </c>
      <c r="AY3" t="s">
        <v>82</v>
      </c>
      <c r="AZ3" t="s">
        <v>82</v>
      </c>
      <c r="BA3" t="str">
        <f>"N"</f>
        <v>N</v>
      </c>
      <c r="BB3">
        <v>0</v>
      </c>
      <c r="BC3" t="s">
        <v>92</v>
      </c>
      <c r="BE3" t="s">
        <v>101</v>
      </c>
      <c r="BG3">
        <v>1111111</v>
      </c>
      <c r="BH3" t="s">
        <v>96</v>
      </c>
      <c r="BI3" t="s">
        <v>85</v>
      </c>
      <c r="BJ3" t="s">
        <v>87</v>
      </c>
      <c r="BL3">
        <v>0</v>
      </c>
      <c r="BM3">
        <v>0</v>
      </c>
      <c r="BN3">
        <v>0</v>
      </c>
      <c r="BO3" t="s">
        <v>97</v>
      </c>
      <c r="BP3" t="s">
        <v>104</v>
      </c>
      <c r="BQ3">
        <v>0</v>
      </c>
      <c r="BR3">
        <v>0</v>
      </c>
      <c r="BS3">
        <v>0</v>
      </c>
      <c r="BV3">
        <v>8</v>
      </c>
      <c r="BW3">
        <v>800</v>
      </c>
      <c r="CA3">
        <v>0</v>
      </c>
      <c r="CB3" t="s">
        <v>105</v>
      </c>
      <c r="CD3">
        <v>149</v>
      </c>
    </row>
    <row r="4" spans="1:86" x14ac:dyDescent="0.6">
      <c r="A4" s="1">
        <v>42668</v>
      </c>
      <c r="B4" t="s">
        <v>106</v>
      </c>
      <c r="C4" t="s">
        <v>81</v>
      </c>
      <c r="D4" t="s">
        <v>82</v>
      </c>
      <c r="E4" t="s">
        <v>83</v>
      </c>
      <c r="F4" t="s">
        <v>84</v>
      </c>
      <c r="G4" t="s">
        <v>82</v>
      </c>
      <c r="H4" t="s">
        <v>83</v>
      </c>
      <c r="I4" t="s">
        <v>85</v>
      </c>
      <c r="J4" t="s">
        <v>86</v>
      </c>
      <c r="K4">
        <v>1</v>
      </c>
      <c r="L4" t="s">
        <v>87</v>
      </c>
      <c r="P4">
        <v>800</v>
      </c>
      <c r="Q4" t="s">
        <v>88</v>
      </c>
      <c r="R4" s="1">
        <v>42670</v>
      </c>
      <c r="S4" s="1">
        <v>42697</v>
      </c>
      <c r="T4" t="s">
        <v>89</v>
      </c>
      <c r="V4" t="s">
        <v>90</v>
      </c>
      <c r="X4" t="str">
        <f>"1111111111"</f>
        <v>1111111111</v>
      </c>
      <c r="Y4" t="s">
        <v>91</v>
      </c>
      <c r="Z4" t="s">
        <v>92</v>
      </c>
      <c r="AA4" t="s">
        <v>93</v>
      </c>
      <c r="AB4" t="s">
        <v>94</v>
      </c>
      <c r="AC4" t="s">
        <v>95</v>
      </c>
      <c r="AD4">
        <v>801</v>
      </c>
      <c r="AE4">
        <v>1111111111</v>
      </c>
      <c r="AF4" t="str">
        <f>"1111111111"</f>
        <v>1111111111</v>
      </c>
      <c r="AG4" t="str">
        <f>""</f>
        <v/>
      </c>
      <c r="AI4">
        <v>1111111</v>
      </c>
      <c r="AJ4" t="s">
        <v>96</v>
      </c>
      <c r="AK4">
        <v>1</v>
      </c>
      <c r="AL4">
        <v>0</v>
      </c>
      <c r="AM4" t="str">
        <f>"000000010001"</f>
        <v>000000010001</v>
      </c>
      <c r="AO4">
        <v>0</v>
      </c>
      <c r="AP4" t="str">
        <f>""</f>
        <v/>
      </c>
      <c r="AQ4" t="str">
        <f>""</f>
        <v/>
      </c>
      <c r="AS4" t="str">
        <f>"070004"</f>
        <v>070004</v>
      </c>
      <c r="AT4" t="s">
        <v>41</v>
      </c>
      <c r="AU4">
        <v>0</v>
      </c>
      <c r="AV4">
        <v>0</v>
      </c>
      <c r="AX4">
        <v>0</v>
      </c>
      <c r="AY4" t="s">
        <v>82</v>
      </c>
      <c r="AZ4" t="s">
        <v>82</v>
      </c>
      <c r="BA4" t="str">
        <f>"N"</f>
        <v>N</v>
      </c>
      <c r="BB4">
        <v>0</v>
      </c>
      <c r="BC4" t="s">
        <v>92</v>
      </c>
      <c r="BE4" t="s">
        <v>90</v>
      </c>
      <c r="BG4">
        <v>1111111</v>
      </c>
      <c r="BH4" t="s">
        <v>96</v>
      </c>
      <c r="BI4" t="s">
        <v>85</v>
      </c>
      <c r="BJ4" t="s">
        <v>87</v>
      </c>
      <c r="BL4">
        <v>0</v>
      </c>
      <c r="BM4">
        <v>0</v>
      </c>
      <c r="BN4">
        <v>0</v>
      </c>
      <c r="BO4" t="s">
        <v>97</v>
      </c>
      <c r="BQ4">
        <v>0</v>
      </c>
      <c r="BR4">
        <v>0</v>
      </c>
      <c r="BS4">
        <v>0</v>
      </c>
      <c r="BT4" t="s">
        <v>98</v>
      </c>
      <c r="BV4">
        <v>8</v>
      </c>
      <c r="BW4">
        <v>800</v>
      </c>
      <c r="CA4">
        <v>0</v>
      </c>
      <c r="CB4" t="s">
        <v>107</v>
      </c>
      <c r="CD4">
        <v>150</v>
      </c>
    </row>
    <row r="5" spans="1:86" x14ac:dyDescent="0.6">
      <c r="A5" s="1">
        <v>42668</v>
      </c>
      <c r="B5" t="s">
        <v>108</v>
      </c>
      <c r="C5" t="s">
        <v>81</v>
      </c>
      <c r="D5" t="s">
        <v>82</v>
      </c>
      <c r="E5" t="s">
        <v>83</v>
      </c>
      <c r="F5" t="s">
        <v>84</v>
      </c>
      <c r="G5" t="s">
        <v>82</v>
      </c>
      <c r="H5" t="s">
        <v>83</v>
      </c>
      <c r="I5" t="s">
        <v>85</v>
      </c>
      <c r="J5" t="s">
        <v>56</v>
      </c>
      <c r="K5">
        <v>1</v>
      </c>
      <c r="L5" t="s">
        <v>56</v>
      </c>
      <c r="P5">
        <v>800</v>
      </c>
      <c r="Q5" t="s">
        <v>88</v>
      </c>
      <c r="R5" s="1">
        <v>42698</v>
      </c>
      <c r="S5" s="1">
        <v>42697</v>
      </c>
      <c r="T5" t="s">
        <v>89</v>
      </c>
      <c r="V5" t="s">
        <v>101</v>
      </c>
      <c r="X5" t="str">
        <f>"1111111111"</f>
        <v>1111111111</v>
      </c>
      <c r="Y5" t="s">
        <v>91</v>
      </c>
      <c r="Z5" t="s">
        <v>92</v>
      </c>
      <c r="AA5" t="s">
        <v>93</v>
      </c>
      <c r="AB5" t="s">
        <v>94</v>
      </c>
      <c r="AC5" t="s">
        <v>95</v>
      </c>
      <c r="AD5">
        <v>811</v>
      </c>
      <c r="AE5">
        <v>1111111111</v>
      </c>
      <c r="AF5" t="str">
        <f>"1111111111"</f>
        <v>1111111111</v>
      </c>
      <c r="AG5" t="str">
        <f>""</f>
        <v/>
      </c>
      <c r="AI5">
        <v>1111111</v>
      </c>
      <c r="AJ5" t="s">
        <v>96</v>
      </c>
      <c r="AK5">
        <v>10</v>
      </c>
      <c r="AL5">
        <v>0</v>
      </c>
      <c r="AM5" t="str">
        <f>"000000000038"</f>
        <v>000000000038</v>
      </c>
      <c r="AO5">
        <v>0</v>
      </c>
      <c r="AP5" t="str">
        <f>""</f>
        <v/>
      </c>
      <c r="AQ5" t="str">
        <f>""</f>
        <v/>
      </c>
      <c r="AS5" t="str">
        <f>"070003"</f>
        <v>070003</v>
      </c>
      <c r="AT5" t="s">
        <v>41</v>
      </c>
      <c r="AU5">
        <v>1</v>
      </c>
      <c r="AV5">
        <v>0</v>
      </c>
      <c r="AX5">
        <v>0</v>
      </c>
      <c r="AY5" t="s">
        <v>82</v>
      </c>
      <c r="AZ5" t="s">
        <v>82</v>
      </c>
      <c r="BA5" t="str">
        <f>"N"</f>
        <v>N</v>
      </c>
      <c r="BB5">
        <v>0</v>
      </c>
      <c r="BC5" t="s">
        <v>92</v>
      </c>
      <c r="BE5" t="s">
        <v>101</v>
      </c>
      <c r="BG5">
        <v>1111111</v>
      </c>
      <c r="BH5" t="s">
        <v>96</v>
      </c>
      <c r="BI5" t="s">
        <v>85</v>
      </c>
      <c r="BK5" t="s">
        <v>56</v>
      </c>
      <c r="BL5">
        <v>0</v>
      </c>
      <c r="BM5">
        <v>0</v>
      </c>
      <c r="BN5">
        <v>0</v>
      </c>
      <c r="BO5" t="s">
        <v>97</v>
      </c>
      <c r="BP5" t="s">
        <v>104</v>
      </c>
      <c r="BQ5">
        <v>0</v>
      </c>
      <c r="BR5">
        <v>0</v>
      </c>
      <c r="BS5">
        <v>0</v>
      </c>
      <c r="BT5" t="s">
        <v>98</v>
      </c>
      <c r="BV5">
        <v>8</v>
      </c>
      <c r="BW5">
        <v>800</v>
      </c>
      <c r="CA5">
        <v>0</v>
      </c>
      <c r="CB5" t="s">
        <v>109</v>
      </c>
      <c r="CD5">
        <v>12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4"/>
  <sheetViews>
    <sheetView tabSelected="1" zoomScale="68" zoomScaleNormal="68" workbookViewId="0">
      <pane ySplit="2" topLeftCell="A3" activePane="bottomLeft" state="frozen"/>
      <selection pane="bottomLeft"/>
    </sheetView>
  </sheetViews>
  <sheetFormatPr defaultRowHeight="13" x14ac:dyDescent="0.6"/>
  <cols>
    <col min="1" max="1" width="2" style="9" customWidth="1"/>
    <col min="2" max="2" width="7.5703125" style="9" customWidth="1"/>
    <col min="3" max="3" width="7" style="172" hidden="1" customWidth="1"/>
    <col min="4" max="4" width="32.0703125" style="9" customWidth="1"/>
    <col min="5" max="5" width="42" style="9" customWidth="1"/>
    <col min="6" max="6" width="46.42578125" style="9" customWidth="1"/>
    <col min="7" max="7" width="31.5703125" style="9" customWidth="1"/>
    <col min="8" max="8" width="15.92578125" style="9" customWidth="1"/>
    <col min="9" max="9" width="21.2109375" style="9" customWidth="1"/>
    <col min="10" max="10" width="46.0703125" style="173" customWidth="1"/>
    <col min="11" max="11" width="48.5703125" style="9" customWidth="1"/>
    <col min="12" max="256" width="8.92578125" style="9"/>
    <col min="257" max="257" width="2" style="9" customWidth="1"/>
    <col min="258" max="258" width="7.5703125" style="9" customWidth="1"/>
    <col min="259" max="259" width="0" style="9" hidden="1" customWidth="1"/>
    <col min="260" max="260" width="32.0703125" style="9" customWidth="1"/>
    <col min="261" max="261" width="42" style="9" customWidth="1"/>
    <col min="262" max="262" width="46.42578125" style="9" customWidth="1"/>
    <col min="263" max="263" width="31.5703125" style="9" customWidth="1"/>
    <col min="264" max="264" width="15.92578125" style="9" customWidth="1"/>
    <col min="265" max="265" width="21.2109375" style="9" customWidth="1"/>
    <col min="266" max="266" width="46.0703125" style="9" customWidth="1"/>
    <col min="267" max="267" width="48.5703125" style="9" customWidth="1"/>
    <col min="268" max="512" width="8.92578125" style="9"/>
    <col min="513" max="513" width="2" style="9" customWidth="1"/>
    <col min="514" max="514" width="7.5703125" style="9" customWidth="1"/>
    <col min="515" max="515" width="0" style="9" hidden="1" customWidth="1"/>
    <col min="516" max="516" width="32.0703125" style="9" customWidth="1"/>
    <col min="517" max="517" width="42" style="9" customWidth="1"/>
    <col min="518" max="518" width="46.42578125" style="9" customWidth="1"/>
    <col min="519" max="519" width="31.5703125" style="9" customWidth="1"/>
    <col min="520" max="520" width="15.92578125" style="9" customWidth="1"/>
    <col min="521" max="521" width="21.2109375" style="9" customWidth="1"/>
    <col min="522" max="522" width="46.0703125" style="9" customWidth="1"/>
    <col min="523" max="523" width="48.5703125" style="9" customWidth="1"/>
    <col min="524" max="768" width="8.92578125" style="9"/>
    <col min="769" max="769" width="2" style="9" customWidth="1"/>
    <col min="770" max="770" width="7.5703125" style="9" customWidth="1"/>
    <col min="771" max="771" width="0" style="9" hidden="1" customWidth="1"/>
    <col min="772" max="772" width="32.0703125" style="9" customWidth="1"/>
    <col min="773" max="773" width="42" style="9" customWidth="1"/>
    <col min="774" max="774" width="46.42578125" style="9" customWidth="1"/>
    <col min="775" max="775" width="31.5703125" style="9" customWidth="1"/>
    <col min="776" max="776" width="15.92578125" style="9" customWidth="1"/>
    <col min="777" max="777" width="21.2109375" style="9" customWidth="1"/>
    <col min="778" max="778" width="46.0703125" style="9" customWidth="1"/>
    <col min="779" max="779" width="48.5703125" style="9" customWidth="1"/>
    <col min="780" max="1024" width="8.92578125" style="9"/>
    <col min="1025" max="1025" width="2" style="9" customWidth="1"/>
    <col min="1026" max="1026" width="7.5703125" style="9" customWidth="1"/>
    <col min="1027" max="1027" width="0" style="9" hidden="1" customWidth="1"/>
    <col min="1028" max="1028" width="32.0703125" style="9" customWidth="1"/>
    <col min="1029" max="1029" width="42" style="9" customWidth="1"/>
    <col min="1030" max="1030" width="46.42578125" style="9" customWidth="1"/>
    <col min="1031" max="1031" width="31.5703125" style="9" customWidth="1"/>
    <col min="1032" max="1032" width="15.92578125" style="9" customWidth="1"/>
    <col min="1033" max="1033" width="21.2109375" style="9" customWidth="1"/>
    <col min="1034" max="1034" width="46.0703125" style="9" customWidth="1"/>
    <col min="1035" max="1035" width="48.5703125" style="9" customWidth="1"/>
    <col min="1036" max="1280" width="8.92578125" style="9"/>
    <col min="1281" max="1281" width="2" style="9" customWidth="1"/>
    <col min="1282" max="1282" width="7.5703125" style="9" customWidth="1"/>
    <col min="1283" max="1283" width="0" style="9" hidden="1" customWidth="1"/>
    <col min="1284" max="1284" width="32.0703125" style="9" customWidth="1"/>
    <col min="1285" max="1285" width="42" style="9" customWidth="1"/>
    <col min="1286" max="1286" width="46.42578125" style="9" customWidth="1"/>
    <col min="1287" max="1287" width="31.5703125" style="9" customWidth="1"/>
    <col min="1288" max="1288" width="15.92578125" style="9" customWidth="1"/>
    <col min="1289" max="1289" width="21.2109375" style="9" customWidth="1"/>
    <col min="1290" max="1290" width="46.0703125" style="9" customWidth="1"/>
    <col min="1291" max="1291" width="48.5703125" style="9" customWidth="1"/>
    <col min="1292" max="1536" width="8.92578125" style="9"/>
    <col min="1537" max="1537" width="2" style="9" customWidth="1"/>
    <col min="1538" max="1538" width="7.5703125" style="9" customWidth="1"/>
    <col min="1539" max="1539" width="0" style="9" hidden="1" customWidth="1"/>
    <col min="1540" max="1540" width="32.0703125" style="9" customWidth="1"/>
    <col min="1541" max="1541" width="42" style="9" customWidth="1"/>
    <col min="1542" max="1542" width="46.42578125" style="9" customWidth="1"/>
    <col min="1543" max="1543" width="31.5703125" style="9" customWidth="1"/>
    <col min="1544" max="1544" width="15.92578125" style="9" customWidth="1"/>
    <col min="1545" max="1545" width="21.2109375" style="9" customWidth="1"/>
    <col min="1546" max="1546" width="46.0703125" style="9" customWidth="1"/>
    <col min="1547" max="1547" width="48.5703125" style="9" customWidth="1"/>
    <col min="1548" max="1792" width="8.92578125" style="9"/>
    <col min="1793" max="1793" width="2" style="9" customWidth="1"/>
    <col min="1794" max="1794" width="7.5703125" style="9" customWidth="1"/>
    <col min="1795" max="1795" width="0" style="9" hidden="1" customWidth="1"/>
    <col min="1796" max="1796" width="32.0703125" style="9" customWidth="1"/>
    <col min="1797" max="1797" width="42" style="9" customWidth="1"/>
    <col min="1798" max="1798" width="46.42578125" style="9" customWidth="1"/>
    <col min="1799" max="1799" width="31.5703125" style="9" customWidth="1"/>
    <col min="1800" max="1800" width="15.92578125" style="9" customWidth="1"/>
    <col min="1801" max="1801" width="21.2109375" style="9" customWidth="1"/>
    <col min="1802" max="1802" width="46.0703125" style="9" customWidth="1"/>
    <col min="1803" max="1803" width="48.5703125" style="9" customWidth="1"/>
    <col min="1804" max="2048" width="8.92578125" style="9"/>
    <col min="2049" max="2049" width="2" style="9" customWidth="1"/>
    <col min="2050" max="2050" width="7.5703125" style="9" customWidth="1"/>
    <col min="2051" max="2051" width="0" style="9" hidden="1" customWidth="1"/>
    <col min="2052" max="2052" width="32.0703125" style="9" customWidth="1"/>
    <col min="2053" max="2053" width="42" style="9" customWidth="1"/>
    <col min="2054" max="2054" width="46.42578125" style="9" customWidth="1"/>
    <col min="2055" max="2055" width="31.5703125" style="9" customWidth="1"/>
    <col min="2056" max="2056" width="15.92578125" style="9" customWidth="1"/>
    <col min="2057" max="2057" width="21.2109375" style="9" customWidth="1"/>
    <col min="2058" max="2058" width="46.0703125" style="9" customWidth="1"/>
    <col min="2059" max="2059" width="48.5703125" style="9" customWidth="1"/>
    <col min="2060" max="2304" width="8.92578125" style="9"/>
    <col min="2305" max="2305" width="2" style="9" customWidth="1"/>
    <col min="2306" max="2306" width="7.5703125" style="9" customWidth="1"/>
    <col min="2307" max="2307" width="0" style="9" hidden="1" customWidth="1"/>
    <col min="2308" max="2308" width="32.0703125" style="9" customWidth="1"/>
    <col min="2309" max="2309" width="42" style="9" customWidth="1"/>
    <col min="2310" max="2310" width="46.42578125" style="9" customWidth="1"/>
    <col min="2311" max="2311" width="31.5703125" style="9" customWidth="1"/>
    <col min="2312" max="2312" width="15.92578125" style="9" customWidth="1"/>
    <col min="2313" max="2313" width="21.2109375" style="9" customWidth="1"/>
    <col min="2314" max="2314" width="46.0703125" style="9" customWidth="1"/>
    <col min="2315" max="2315" width="48.5703125" style="9" customWidth="1"/>
    <col min="2316" max="2560" width="8.92578125" style="9"/>
    <col min="2561" max="2561" width="2" style="9" customWidth="1"/>
    <col min="2562" max="2562" width="7.5703125" style="9" customWidth="1"/>
    <col min="2563" max="2563" width="0" style="9" hidden="1" customWidth="1"/>
    <col min="2564" max="2564" width="32.0703125" style="9" customWidth="1"/>
    <col min="2565" max="2565" width="42" style="9" customWidth="1"/>
    <col min="2566" max="2566" width="46.42578125" style="9" customWidth="1"/>
    <col min="2567" max="2567" width="31.5703125" style="9" customWidth="1"/>
    <col min="2568" max="2568" width="15.92578125" style="9" customWidth="1"/>
    <col min="2569" max="2569" width="21.2109375" style="9" customWidth="1"/>
    <col min="2570" max="2570" width="46.0703125" style="9" customWidth="1"/>
    <col min="2571" max="2571" width="48.5703125" style="9" customWidth="1"/>
    <col min="2572" max="2816" width="8.92578125" style="9"/>
    <col min="2817" max="2817" width="2" style="9" customWidth="1"/>
    <col min="2818" max="2818" width="7.5703125" style="9" customWidth="1"/>
    <col min="2819" max="2819" width="0" style="9" hidden="1" customWidth="1"/>
    <col min="2820" max="2820" width="32.0703125" style="9" customWidth="1"/>
    <col min="2821" max="2821" width="42" style="9" customWidth="1"/>
    <col min="2822" max="2822" width="46.42578125" style="9" customWidth="1"/>
    <col min="2823" max="2823" width="31.5703125" style="9" customWidth="1"/>
    <col min="2824" max="2824" width="15.92578125" style="9" customWidth="1"/>
    <col min="2825" max="2825" width="21.2109375" style="9" customWidth="1"/>
    <col min="2826" max="2826" width="46.0703125" style="9" customWidth="1"/>
    <col min="2827" max="2827" width="48.5703125" style="9" customWidth="1"/>
    <col min="2828" max="3072" width="8.92578125" style="9"/>
    <col min="3073" max="3073" width="2" style="9" customWidth="1"/>
    <col min="3074" max="3074" width="7.5703125" style="9" customWidth="1"/>
    <col min="3075" max="3075" width="0" style="9" hidden="1" customWidth="1"/>
    <col min="3076" max="3076" width="32.0703125" style="9" customWidth="1"/>
    <col min="3077" max="3077" width="42" style="9" customWidth="1"/>
    <col min="3078" max="3078" width="46.42578125" style="9" customWidth="1"/>
    <col min="3079" max="3079" width="31.5703125" style="9" customWidth="1"/>
    <col min="3080" max="3080" width="15.92578125" style="9" customWidth="1"/>
    <col min="3081" max="3081" width="21.2109375" style="9" customWidth="1"/>
    <col min="3082" max="3082" width="46.0703125" style="9" customWidth="1"/>
    <col min="3083" max="3083" width="48.5703125" style="9" customWidth="1"/>
    <col min="3084" max="3328" width="8.92578125" style="9"/>
    <col min="3329" max="3329" width="2" style="9" customWidth="1"/>
    <col min="3330" max="3330" width="7.5703125" style="9" customWidth="1"/>
    <col min="3331" max="3331" width="0" style="9" hidden="1" customWidth="1"/>
    <col min="3332" max="3332" width="32.0703125" style="9" customWidth="1"/>
    <col min="3333" max="3333" width="42" style="9" customWidth="1"/>
    <col min="3334" max="3334" width="46.42578125" style="9" customWidth="1"/>
    <col min="3335" max="3335" width="31.5703125" style="9" customWidth="1"/>
    <col min="3336" max="3336" width="15.92578125" style="9" customWidth="1"/>
    <col min="3337" max="3337" width="21.2109375" style="9" customWidth="1"/>
    <col min="3338" max="3338" width="46.0703125" style="9" customWidth="1"/>
    <col min="3339" max="3339" width="48.5703125" style="9" customWidth="1"/>
    <col min="3340" max="3584" width="8.92578125" style="9"/>
    <col min="3585" max="3585" width="2" style="9" customWidth="1"/>
    <col min="3586" max="3586" width="7.5703125" style="9" customWidth="1"/>
    <col min="3587" max="3587" width="0" style="9" hidden="1" customWidth="1"/>
    <col min="3588" max="3588" width="32.0703125" style="9" customWidth="1"/>
    <col min="3589" max="3589" width="42" style="9" customWidth="1"/>
    <col min="3590" max="3590" width="46.42578125" style="9" customWidth="1"/>
    <col min="3591" max="3591" width="31.5703125" style="9" customWidth="1"/>
    <col min="3592" max="3592" width="15.92578125" style="9" customWidth="1"/>
    <col min="3593" max="3593" width="21.2109375" style="9" customWidth="1"/>
    <col min="3594" max="3594" width="46.0703125" style="9" customWidth="1"/>
    <col min="3595" max="3595" width="48.5703125" style="9" customWidth="1"/>
    <col min="3596" max="3840" width="8.92578125" style="9"/>
    <col min="3841" max="3841" width="2" style="9" customWidth="1"/>
    <col min="3842" max="3842" width="7.5703125" style="9" customWidth="1"/>
    <col min="3843" max="3843" width="0" style="9" hidden="1" customWidth="1"/>
    <col min="3844" max="3844" width="32.0703125" style="9" customWidth="1"/>
    <col min="3845" max="3845" width="42" style="9" customWidth="1"/>
    <col min="3846" max="3846" width="46.42578125" style="9" customWidth="1"/>
    <col min="3847" max="3847" width="31.5703125" style="9" customWidth="1"/>
    <col min="3848" max="3848" width="15.92578125" style="9" customWidth="1"/>
    <col min="3849" max="3849" width="21.2109375" style="9" customWidth="1"/>
    <col min="3850" max="3850" width="46.0703125" style="9" customWidth="1"/>
    <col min="3851" max="3851" width="48.5703125" style="9" customWidth="1"/>
    <col min="3852" max="4096" width="8.92578125" style="9"/>
    <col min="4097" max="4097" width="2" style="9" customWidth="1"/>
    <col min="4098" max="4098" width="7.5703125" style="9" customWidth="1"/>
    <col min="4099" max="4099" width="0" style="9" hidden="1" customWidth="1"/>
    <col min="4100" max="4100" width="32.0703125" style="9" customWidth="1"/>
    <col min="4101" max="4101" width="42" style="9" customWidth="1"/>
    <col min="4102" max="4102" width="46.42578125" style="9" customWidth="1"/>
    <col min="4103" max="4103" width="31.5703125" style="9" customWidth="1"/>
    <col min="4104" max="4104" width="15.92578125" style="9" customWidth="1"/>
    <col min="4105" max="4105" width="21.2109375" style="9" customWidth="1"/>
    <col min="4106" max="4106" width="46.0703125" style="9" customWidth="1"/>
    <col min="4107" max="4107" width="48.5703125" style="9" customWidth="1"/>
    <col min="4108" max="4352" width="8.92578125" style="9"/>
    <col min="4353" max="4353" width="2" style="9" customWidth="1"/>
    <col min="4354" max="4354" width="7.5703125" style="9" customWidth="1"/>
    <col min="4355" max="4355" width="0" style="9" hidden="1" customWidth="1"/>
    <col min="4356" max="4356" width="32.0703125" style="9" customWidth="1"/>
    <col min="4357" max="4357" width="42" style="9" customWidth="1"/>
    <col min="4358" max="4358" width="46.42578125" style="9" customWidth="1"/>
    <col min="4359" max="4359" width="31.5703125" style="9" customWidth="1"/>
    <col min="4360" max="4360" width="15.92578125" style="9" customWidth="1"/>
    <col min="4361" max="4361" width="21.2109375" style="9" customWidth="1"/>
    <col min="4362" max="4362" width="46.0703125" style="9" customWidth="1"/>
    <col min="4363" max="4363" width="48.5703125" style="9" customWidth="1"/>
    <col min="4364" max="4608" width="8.92578125" style="9"/>
    <col min="4609" max="4609" width="2" style="9" customWidth="1"/>
    <col min="4610" max="4610" width="7.5703125" style="9" customWidth="1"/>
    <col min="4611" max="4611" width="0" style="9" hidden="1" customWidth="1"/>
    <col min="4612" max="4612" width="32.0703125" style="9" customWidth="1"/>
    <col min="4613" max="4613" width="42" style="9" customWidth="1"/>
    <col min="4614" max="4614" width="46.42578125" style="9" customWidth="1"/>
    <col min="4615" max="4615" width="31.5703125" style="9" customWidth="1"/>
    <col min="4616" max="4616" width="15.92578125" style="9" customWidth="1"/>
    <col min="4617" max="4617" width="21.2109375" style="9" customWidth="1"/>
    <col min="4618" max="4618" width="46.0703125" style="9" customWidth="1"/>
    <col min="4619" max="4619" width="48.5703125" style="9" customWidth="1"/>
    <col min="4620" max="4864" width="8.92578125" style="9"/>
    <col min="4865" max="4865" width="2" style="9" customWidth="1"/>
    <col min="4866" max="4866" width="7.5703125" style="9" customWidth="1"/>
    <col min="4867" max="4867" width="0" style="9" hidden="1" customWidth="1"/>
    <col min="4868" max="4868" width="32.0703125" style="9" customWidth="1"/>
    <col min="4869" max="4869" width="42" style="9" customWidth="1"/>
    <col min="4870" max="4870" width="46.42578125" style="9" customWidth="1"/>
    <col min="4871" max="4871" width="31.5703125" style="9" customWidth="1"/>
    <col min="4872" max="4872" width="15.92578125" style="9" customWidth="1"/>
    <col min="4873" max="4873" width="21.2109375" style="9" customWidth="1"/>
    <col min="4874" max="4874" width="46.0703125" style="9" customWidth="1"/>
    <col min="4875" max="4875" width="48.5703125" style="9" customWidth="1"/>
    <col min="4876" max="5120" width="8.92578125" style="9"/>
    <col min="5121" max="5121" width="2" style="9" customWidth="1"/>
    <col min="5122" max="5122" width="7.5703125" style="9" customWidth="1"/>
    <col min="5123" max="5123" width="0" style="9" hidden="1" customWidth="1"/>
    <col min="5124" max="5124" width="32.0703125" style="9" customWidth="1"/>
    <col min="5125" max="5125" width="42" style="9" customWidth="1"/>
    <col min="5126" max="5126" width="46.42578125" style="9" customWidth="1"/>
    <col min="5127" max="5127" width="31.5703125" style="9" customWidth="1"/>
    <col min="5128" max="5128" width="15.92578125" style="9" customWidth="1"/>
    <col min="5129" max="5129" width="21.2109375" style="9" customWidth="1"/>
    <col min="5130" max="5130" width="46.0703125" style="9" customWidth="1"/>
    <col min="5131" max="5131" width="48.5703125" style="9" customWidth="1"/>
    <col min="5132" max="5376" width="8.92578125" style="9"/>
    <col min="5377" max="5377" width="2" style="9" customWidth="1"/>
    <col min="5378" max="5378" width="7.5703125" style="9" customWidth="1"/>
    <col min="5379" max="5379" width="0" style="9" hidden="1" customWidth="1"/>
    <col min="5380" max="5380" width="32.0703125" style="9" customWidth="1"/>
    <col min="5381" max="5381" width="42" style="9" customWidth="1"/>
    <col min="5382" max="5382" width="46.42578125" style="9" customWidth="1"/>
    <col min="5383" max="5383" width="31.5703125" style="9" customWidth="1"/>
    <col min="5384" max="5384" width="15.92578125" style="9" customWidth="1"/>
    <col min="5385" max="5385" width="21.2109375" style="9" customWidth="1"/>
    <col min="5386" max="5386" width="46.0703125" style="9" customWidth="1"/>
    <col min="5387" max="5387" width="48.5703125" style="9" customWidth="1"/>
    <col min="5388" max="5632" width="8.92578125" style="9"/>
    <col min="5633" max="5633" width="2" style="9" customWidth="1"/>
    <col min="5634" max="5634" width="7.5703125" style="9" customWidth="1"/>
    <col min="5635" max="5635" width="0" style="9" hidden="1" customWidth="1"/>
    <col min="5636" max="5636" width="32.0703125" style="9" customWidth="1"/>
    <col min="5637" max="5637" width="42" style="9" customWidth="1"/>
    <col min="5638" max="5638" width="46.42578125" style="9" customWidth="1"/>
    <col min="5639" max="5639" width="31.5703125" style="9" customWidth="1"/>
    <col min="5640" max="5640" width="15.92578125" style="9" customWidth="1"/>
    <col min="5641" max="5641" width="21.2109375" style="9" customWidth="1"/>
    <col min="5642" max="5642" width="46.0703125" style="9" customWidth="1"/>
    <col min="5643" max="5643" width="48.5703125" style="9" customWidth="1"/>
    <col min="5644" max="5888" width="8.92578125" style="9"/>
    <col min="5889" max="5889" width="2" style="9" customWidth="1"/>
    <col min="5890" max="5890" width="7.5703125" style="9" customWidth="1"/>
    <col min="5891" max="5891" width="0" style="9" hidden="1" customWidth="1"/>
    <col min="5892" max="5892" width="32.0703125" style="9" customWidth="1"/>
    <col min="5893" max="5893" width="42" style="9" customWidth="1"/>
    <col min="5894" max="5894" width="46.42578125" style="9" customWidth="1"/>
    <col min="5895" max="5895" width="31.5703125" style="9" customWidth="1"/>
    <col min="5896" max="5896" width="15.92578125" style="9" customWidth="1"/>
    <col min="5897" max="5897" width="21.2109375" style="9" customWidth="1"/>
    <col min="5898" max="5898" width="46.0703125" style="9" customWidth="1"/>
    <col min="5899" max="5899" width="48.5703125" style="9" customWidth="1"/>
    <col min="5900" max="6144" width="8.92578125" style="9"/>
    <col min="6145" max="6145" width="2" style="9" customWidth="1"/>
    <col min="6146" max="6146" width="7.5703125" style="9" customWidth="1"/>
    <col min="6147" max="6147" width="0" style="9" hidden="1" customWidth="1"/>
    <col min="6148" max="6148" width="32.0703125" style="9" customWidth="1"/>
    <col min="6149" max="6149" width="42" style="9" customWidth="1"/>
    <col min="6150" max="6150" width="46.42578125" style="9" customWidth="1"/>
    <col min="6151" max="6151" width="31.5703125" style="9" customWidth="1"/>
    <col min="6152" max="6152" width="15.92578125" style="9" customWidth="1"/>
    <col min="6153" max="6153" width="21.2109375" style="9" customWidth="1"/>
    <col min="6154" max="6154" width="46.0703125" style="9" customWidth="1"/>
    <col min="6155" max="6155" width="48.5703125" style="9" customWidth="1"/>
    <col min="6156" max="6400" width="8.92578125" style="9"/>
    <col min="6401" max="6401" width="2" style="9" customWidth="1"/>
    <col min="6402" max="6402" width="7.5703125" style="9" customWidth="1"/>
    <col min="6403" max="6403" width="0" style="9" hidden="1" customWidth="1"/>
    <col min="6404" max="6404" width="32.0703125" style="9" customWidth="1"/>
    <col min="6405" max="6405" width="42" style="9" customWidth="1"/>
    <col min="6406" max="6406" width="46.42578125" style="9" customWidth="1"/>
    <col min="6407" max="6407" width="31.5703125" style="9" customWidth="1"/>
    <col min="6408" max="6408" width="15.92578125" style="9" customWidth="1"/>
    <col min="6409" max="6409" width="21.2109375" style="9" customWidth="1"/>
    <col min="6410" max="6410" width="46.0703125" style="9" customWidth="1"/>
    <col min="6411" max="6411" width="48.5703125" style="9" customWidth="1"/>
    <col min="6412" max="6656" width="8.92578125" style="9"/>
    <col min="6657" max="6657" width="2" style="9" customWidth="1"/>
    <col min="6658" max="6658" width="7.5703125" style="9" customWidth="1"/>
    <col min="6659" max="6659" width="0" style="9" hidden="1" customWidth="1"/>
    <col min="6660" max="6660" width="32.0703125" style="9" customWidth="1"/>
    <col min="6661" max="6661" width="42" style="9" customWidth="1"/>
    <col min="6662" max="6662" width="46.42578125" style="9" customWidth="1"/>
    <col min="6663" max="6663" width="31.5703125" style="9" customWidth="1"/>
    <col min="6664" max="6664" width="15.92578125" style="9" customWidth="1"/>
    <col min="6665" max="6665" width="21.2109375" style="9" customWidth="1"/>
    <col min="6666" max="6666" width="46.0703125" style="9" customWidth="1"/>
    <col min="6667" max="6667" width="48.5703125" style="9" customWidth="1"/>
    <col min="6668" max="6912" width="8.92578125" style="9"/>
    <col min="6913" max="6913" width="2" style="9" customWidth="1"/>
    <col min="6914" max="6914" width="7.5703125" style="9" customWidth="1"/>
    <col min="6915" max="6915" width="0" style="9" hidden="1" customWidth="1"/>
    <col min="6916" max="6916" width="32.0703125" style="9" customWidth="1"/>
    <col min="6917" max="6917" width="42" style="9" customWidth="1"/>
    <col min="6918" max="6918" width="46.42578125" style="9" customWidth="1"/>
    <col min="6919" max="6919" width="31.5703125" style="9" customWidth="1"/>
    <col min="6920" max="6920" width="15.92578125" style="9" customWidth="1"/>
    <col min="6921" max="6921" width="21.2109375" style="9" customWidth="1"/>
    <col min="6922" max="6922" width="46.0703125" style="9" customWidth="1"/>
    <col min="6923" max="6923" width="48.5703125" style="9" customWidth="1"/>
    <col min="6924" max="7168" width="8.92578125" style="9"/>
    <col min="7169" max="7169" width="2" style="9" customWidth="1"/>
    <col min="7170" max="7170" width="7.5703125" style="9" customWidth="1"/>
    <col min="7171" max="7171" width="0" style="9" hidden="1" customWidth="1"/>
    <col min="7172" max="7172" width="32.0703125" style="9" customWidth="1"/>
    <col min="7173" max="7173" width="42" style="9" customWidth="1"/>
    <col min="7174" max="7174" width="46.42578125" style="9" customWidth="1"/>
    <col min="7175" max="7175" width="31.5703125" style="9" customWidth="1"/>
    <col min="7176" max="7176" width="15.92578125" style="9" customWidth="1"/>
    <col min="7177" max="7177" width="21.2109375" style="9" customWidth="1"/>
    <col min="7178" max="7178" width="46.0703125" style="9" customWidth="1"/>
    <col min="7179" max="7179" width="48.5703125" style="9" customWidth="1"/>
    <col min="7180" max="7424" width="8.92578125" style="9"/>
    <col min="7425" max="7425" width="2" style="9" customWidth="1"/>
    <col min="7426" max="7426" width="7.5703125" style="9" customWidth="1"/>
    <col min="7427" max="7427" width="0" style="9" hidden="1" customWidth="1"/>
    <col min="7428" max="7428" width="32.0703125" style="9" customWidth="1"/>
    <col min="7429" max="7429" width="42" style="9" customWidth="1"/>
    <col min="7430" max="7430" width="46.42578125" style="9" customWidth="1"/>
    <col min="7431" max="7431" width="31.5703125" style="9" customWidth="1"/>
    <col min="7432" max="7432" width="15.92578125" style="9" customWidth="1"/>
    <col min="7433" max="7433" width="21.2109375" style="9" customWidth="1"/>
    <col min="7434" max="7434" width="46.0703125" style="9" customWidth="1"/>
    <col min="7435" max="7435" width="48.5703125" style="9" customWidth="1"/>
    <col min="7436" max="7680" width="8.92578125" style="9"/>
    <col min="7681" max="7681" width="2" style="9" customWidth="1"/>
    <col min="7682" max="7682" width="7.5703125" style="9" customWidth="1"/>
    <col min="7683" max="7683" width="0" style="9" hidden="1" customWidth="1"/>
    <col min="7684" max="7684" width="32.0703125" style="9" customWidth="1"/>
    <col min="7685" max="7685" width="42" style="9" customWidth="1"/>
    <col min="7686" max="7686" width="46.42578125" style="9" customWidth="1"/>
    <col min="7687" max="7687" width="31.5703125" style="9" customWidth="1"/>
    <col min="7688" max="7688" width="15.92578125" style="9" customWidth="1"/>
    <col min="7689" max="7689" width="21.2109375" style="9" customWidth="1"/>
    <col min="7690" max="7690" width="46.0703125" style="9" customWidth="1"/>
    <col min="7691" max="7691" width="48.5703125" style="9" customWidth="1"/>
    <col min="7692" max="7936" width="8.92578125" style="9"/>
    <col min="7937" max="7937" width="2" style="9" customWidth="1"/>
    <col min="7938" max="7938" width="7.5703125" style="9" customWidth="1"/>
    <col min="7939" max="7939" width="0" style="9" hidden="1" customWidth="1"/>
    <col min="7940" max="7940" width="32.0703125" style="9" customWidth="1"/>
    <col min="7941" max="7941" width="42" style="9" customWidth="1"/>
    <col min="7942" max="7942" width="46.42578125" style="9" customWidth="1"/>
    <col min="7943" max="7943" width="31.5703125" style="9" customWidth="1"/>
    <col min="7944" max="7944" width="15.92578125" style="9" customWidth="1"/>
    <col min="7945" max="7945" width="21.2109375" style="9" customWidth="1"/>
    <col min="7946" max="7946" width="46.0703125" style="9" customWidth="1"/>
    <col min="7947" max="7947" width="48.5703125" style="9" customWidth="1"/>
    <col min="7948" max="8192" width="8.92578125" style="9"/>
    <col min="8193" max="8193" width="2" style="9" customWidth="1"/>
    <col min="8194" max="8194" width="7.5703125" style="9" customWidth="1"/>
    <col min="8195" max="8195" width="0" style="9" hidden="1" customWidth="1"/>
    <col min="8196" max="8196" width="32.0703125" style="9" customWidth="1"/>
    <col min="8197" max="8197" width="42" style="9" customWidth="1"/>
    <col min="8198" max="8198" width="46.42578125" style="9" customWidth="1"/>
    <col min="8199" max="8199" width="31.5703125" style="9" customWidth="1"/>
    <col min="8200" max="8200" width="15.92578125" style="9" customWidth="1"/>
    <col min="8201" max="8201" width="21.2109375" style="9" customWidth="1"/>
    <col min="8202" max="8202" width="46.0703125" style="9" customWidth="1"/>
    <col min="8203" max="8203" width="48.5703125" style="9" customWidth="1"/>
    <col min="8204" max="8448" width="8.92578125" style="9"/>
    <col min="8449" max="8449" width="2" style="9" customWidth="1"/>
    <col min="8450" max="8450" width="7.5703125" style="9" customWidth="1"/>
    <col min="8451" max="8451" width="0" style="9" hidden="1" customWidth="1"/>
    <col min="8452" max="8452" width="32.0703125" style="9" customWidth="1"/>
    <col min="8453" max="8453" width="42" style="9" customWidth="1"/>
    <col min="8454" max="8454" width="46.42578125" style="9" customWidth="1"/>
    <col min="8455" max="8455" width="31.5703125" style="9" customWidth="1"/>
    <col min="8456" max="8456" width="15.92578125" style="9" customWidth="1"/>
    <col min="8457" max="8457" width="21.2109375" style="9" customWidth="1"/>
    <col min="8458" max="8458" width="46.0703125" style="9" customWidth="1"/>
    <col min="8459" max="8459" width="48.5703125" style="9" customWidth="1"/>
    <col min="8460" max="8704" width="8.92578125" style="9"/>
    <col min="8705" max="8705" width="2" style="9" customWidth="1"/>
    <col min="8706" max="8706" width="7.5703125" style="9" customWidth="1"/>
    <col min="8707" max="8707" width="0" style="9" hidden="1" customWidth="1"/>
    <col min="8708" max="8708" width="32.0703125" style="9" customWidth="1"/>
    <col min="8709" max="8709" width="42" style="9" customWidth="1"/>
    <col min="8710" max="8710" width="46.42578125" style="9" customWidth="1"/>
    <col min="8711" max="8711" width="31.5703125" style="9" customWidth="1"/>
    <col min="8712" max="8712" width="15.92578125" style="9" customWidth="1"/>
    <col min="8713" max="8713" width="21.2109375" style="9" customWidth="1"/>
    <col min="8714" max="8714" width="46.0703125" style="9" customWidth="1"/>
    <col min="8715" max="8715" width="48.5703125" style="9" customWidth="1"/>
    <col min="8716" max="8960" width="8.92578125" style="9"/>
    <col min="8961" max="8961" width="2" style="9" customWidth="1"/>
    <col min="8962" max="8962" width="7.5703125" style="9" customWidth="1"/>
    <col min="8963" max="8963" width="0" style="9" hidden="1" customWidth="1"/>
    <col min="8964" max="8964" width="32.0703125" style="9" customWidth="1"/>
    <col min="8965" max="8965" width="42" style="9" customWidth="1"/>
    <col min="8966" max="8966" width="46.42578125" style="9" customWidth="1"/>
    <col min="8967" max="8967" width="31.5703125" style="9" customWidth="1"/>
    <col min="8968" max="8968" width="15.92578125" style="9" customWidth="1"/>
    <col min="8969" max="8969" width="21.2109375" style="9" customWidth="1"/>
    <col min="8970" max="8970" width="46.0703125" style="9" customWidth="1"/>
    <col min="8971" max="8971" width="48.5703125" style="9" customWidth="1"/>
    <col min="8972" max="9216" width="8.92578125" style="9"/>
    <col min="9217" max="9217" width="2" style="9" customWidth="1"/>
    <col min="9218" max="9218" width="7.5703125" style="9" customWidth="1"/>
    <col min="9219" max="9219" width="0" style="9" hidden="1" customWidth="1"/>
    <col min="9220" max="9220" width="32.0703125" style="9" customWidth="1"/>
    <col min="9221" max="9221" width="42" style="9" customWidth="1"/>
    <col min="9222" max="9222" width="46.42578125" style="9" customWidth="1"/>
    <col min="9223" max="9223" width="31.5703125" style="9" customWidth="1"/>
    <col min="9224" max="9224" width="15.92578125" style="9" customWidth="1"/>
    <col min="9225" max="9225" width="21.2109375" style="9" customWidth="1"/>
    <col min="9226" max="9226" width="46.0703125" style="9" customWidth="1"/>
    <col min="9227" max="9227" width="48.5703125" style="9" customWidth="1"/>
    <col min="9228" max="9472" width="8.92578125" style="9"/>
    <col min="9473" max="9473" width="2" style="9" customWidth="1"/>
    <col min="9474" max="9474" width="7.5703125" style="9" customWidth="1"/>
    <col min="9475" max="9475" width="0" style="9" hidden="1" customWidth="1"/>
    <col min="9476" max="9476" width="32.0703125" style="9" customWidth="1"/>
    <col min="9477" max="9477" width="42" style="9" customWidth="1"/>
    <col min="9478" max="9478" width="46.42578125" style="9" customWidth="1"/>
    <col min="9479" max="9479" width="31.5703125" style="9" customWidth="1"/>
    <col min="9480" max="9480" width="15.92578125" style="9" customWidth="1"/>
    <col min="9481" max="9481" width="21.2109375" style="9" customWidth="1"/>
    <col min="9482" max="9482" width="46.0703125" style="9" customWidth="1"/>
    <col min="9483" max="9483" width="48.5703125" style="9" customWidth="1"/>
    <col min="9484" max="9728" width="8.92578125" style="9"/>
    <col min="9729" max="9729" width="2" style="9" customWidth="1"/>
    <col min="9730" max="9730" width="7.5703125" style="9" customWidth="1"/>
    <col min="9731" max="9731" width="0" style="9" hidden="1" customWidth="1"/>
    <col min="9732" max="9732" width="32.0703125" style="9" customWidth="1"/>
    <col min="9733" max="9733" width="42" style="9" customWidth="1"/>
    <col min="9734" max="9734" width="46.42578125" style="9" customWidth="1"/>
    <col min="9735" max="9735" width="31.5703125" style="9" customWidth="1"/>
    <col min="9736" max="9736" width="15.92578125" style="9" customWidth="1"/>
    <col min="9737" max="9737" width="21.2109375" style="9" customWidth="1"/>
    <col min="9738" max="9738" width="46.0703125" style="9" customWidth="1"/>
    <col min="9739" max="9739" width="48.5703125" style="9" customWidth="1"/>
    <col min="9740" max="9984" width="8.92578125" style="9"/>
    <col min="9985" max="9985" width="2" style="9" customWidth="1"/>
    <col min="9986" max="9986" width="7.5703125" style="9" customWidth="1"/>
    <col min="9987" max="9987" width="0" style="9" hidden="1" customWidth="1"/>
    <col min="9988" max="9988" width="32.0703125" style="9" customWidth="1"/>
    <col min="9989" max="9989" width="42" style="9" customWidth="1"/>
    <col min="9990" max="9990" width="46.42578125" style="9" customWidth="1"/>
    <col min="9991" max="9991" width="31.5703125" style="9" customWidth="1"/>
    <col min="9992" max="9992" width="15.92578125" style="9" customWidth="1"/>
    <col min="9993" max="9993" width="21.2109375" style="9" customWidth="1"/>
    <col min="9994" max="9994" width="46.0703125" style="9" customWidth="1"/>
    <col min="9995" max="9995" width="48.5703125" style="9" customWidth="1"/>
    <col min="9996" max="10240" width="8.92578125" style="9"/>
    <col min="10241" max="10241" width="2" style="9" customWidth="1"/>
    <col min="10242" max="10242" width="7.5703125" style="9" customWidth="1"/>
    <col min="10243" max="10243" width="0" style="9" hidden="1" customWidth="1"/>
    <col min="10244" max="10244" width="32.0703125" style="9" customWidth="1"/>
    <col min="10245" max="10245" width="42" style="9" customWidth="1"/>
    <col min="10246" max="10246" width="46.42578125" style="9" customWidth="1"/>
    <col min="10247" max="10247" width="31.5703125" style="9" customWidth="1"/>
    <col min="10248" max="10248" width="15.92578125" style="9" customWidth="1"/>
    <col min="10249" max="10249" width="21.2109375" style="9" customWidth="1"/>
    <col min="10250" max="10250" width="46.0703125" style="9" customWidth="1"/>
    <col min="10251" max="10251" width="48.5703125" style="9" customWidth="1"/>
    <col min="10252" max="10496" width="8.92578125" style="9"/>
    <col min="10497" max="10497" width="2" style="9" customWidth="1"/>
    <col min="10498" max="10498" width="7.5703125" style="9" customWidth="1"/>
    <col min="10499" max="10499" width="0" style="9" hidden="1" customWidth="1"/>
    <col min="10500" max="10500" width="32.0703125" style="9" customWidth="1"/>
    <col min="10501" max="10501" width="42" style="9" customWidth="1"/>
    <col min="10502" max="10502" width="46.42578125" style="9" customWidth="1"/>
    <col min="10503" max="10503" width="31.5703125" style="9" customWidth="1"/>
    <col min="10504" max="10504" width="15.92578125" style="9" customWidth="1"/>
    <col min="10505" max="10505" width="21.2109375" style="9" customWidth="1"/>
    <col min="10506" max="10506" width="46.0703125" style="9" customWidth="1"/>
    <col min="10507" max="10507" width="48.5703125" style="9" customWidth="1"/>
    <col min="10508" max="10752" width="8.92578125" style="9"/>
    <col min="10753" max="10753" width="2" style="9" customWidth="1"/>
    <col min="10754" max="10754" width="7.5703125" style="9" customWidth="1"/>
    <col min="10755" max="10755" width="0" style="9" hidden="1" customWidth="1"/>
    <col min="10756" max="10756" width="32.0703125" style="9" customWidth="1"/>
    <col min="10757" max="10757" width="42" style="9" customWidth="1"/>
    <col min="10758" max="10758" width="46.42578125" style="9" customWidth="1"/>
    <col min="10759" max="10759" width="31.5703125" style="9" customWidth="1"/>
    <col min="10760" max="10760" width="15.92578125" style="9" customWidth="1"/>
    <col min="10761" max="10761" width="21.2109375" style="9" customWidth="1"/>
    <col min="10762" max="10762" width="46.0703125" style="9" customWidth="1"/>
    <col min="10763" max="10763" width="48.5703125" style="9" customWidth="1"/>
    <col min="10764" max="11008" width="8.92578125" style="9"/>
    <col min="11009" max="11009" width="2" style="9" customWidth="1"/>
    <col min="11010" max="11010" width="7.5703125" style="9" customWidth="1"/>
    <col min="11011" max="11011" width="0" style="9" hidden="1" customWidth="1"/>
    <col min="11012" max="11012" width="32.0703125" style="9" customWidth="1"/>
    <col min="11013" max="11013" width="42" style="9" customWidth="1"/>
    <col min="11014" max="11014" width="46.42578125" style="9" customWidth="1"/>
    <col min="11015" max="11015" width="31.5703125" style="9" customWidth="1"/>
    <col min="11016" max="11016" width="15.92578125" style="9" customWidth="1"/>
    <col min="11017" max="11017" width="21.2109375" style="9" customWidth="1"/>
    <col min="11018" max="11018" width="46.0703125" style="9" customWidth="1"/>
    <col min="11019" max="11019" width="48.5703125" style="9" customWidth="1"/>
    <col min="11020" max="11264" width="8.92578125" style="9"/>
    <col min="11265" max="11265" width="2" style="9" customWidth="1"/>
    <col min="11266" max="11266" width="7.5703125" style="9" customWidth="1"/>
    <col min="11267" max="11267" width="0" style="9" hidden="1" customWidth="1"/>
    <col min="11268" max="11268" width="32.0703125" style="9" customWidth="1"/>
    <col min="11269" max="11269" width="42" style="9" customWidth="1"/>
    <col min="11270" max="11270" width="46.42578125" style="9" customWidth="1"/>
    <col min="11271" max="11271" width="31.5703125" style="9" customWidth="1"/>
    <col min="11272" max="11272" width="15.92578125" style="9" customWidth="1"/>
    <col min="11273" max="11273" width="21.2109375" style="9" customWidth="1"/>
    <col min="11274" max="11274" width="46.0703125" style="9" customWidth="1"/>
    <col min="11275" max="11275" width="48.5703125" style="9" customWidth="1"/>
    <col min="11276" max="11520" width="8.92578125" style="9"/>
    <col min="11521" max="11521" width="2" style="9" customWidth="1"/>
    <col min="11522" max="11522" width="7.5703125" style="9" customWidth="1"/>
    <col min="11523" max="11523" width="0" style="9" hidden="1" customWidth="1"/>
    <col min="11524" max="11524" width="32.0703125" style="9" customWidth="1"/>
    <col min="11525" max="11525" width="42" style="9" customWidth="1"/>
    <col min="11526" max="11526" width="46.42578125" style="9" customWidth="1"/>
    <col min="11527" max="11527" width="31.5703125" style="9" customWidth="1"/>
    <col min="11528" max="11528" width="15.92578125" style="9" customWidth="1"/>
    <col min="11529" max="11529" width="21.2109375" style="9" customWidth="1"/>
    <col min="11530" max="11530" width="46.0703125" style="9" customWidth="1"/>
    <col min="11531" max="11531" width="48.5703125" style="9" customWidth="1"/>
    <col min="11532" max="11776" width="8.92578125" style="9"/>
    <col min="11777" max="11777" width="2" style="9" customWidth="1"/>
    <col min="11778" max="11778" width="7.5703125" style="9" customWidth="1"/>
    <col min="11779" max="11779" width="0" style="9" hidden="1" customWidth="1"/>
    <col min="11780" max="11780" width="32.0703125" style="9" customWidth="1"/>
    <col min="11781" max="11781" width="42" style="9" customWidth="1"/>
    <col min="11782" max="11782" width="46.42578125" style="9" customWidth="1"/>
    <col min="11783" max="11783" width="31.5703125" style="9" customWidth="1"/>
    <col min="11784" max="11784" width="15.92578125" style="9" customWidth="1"/>
    <col min="11785" max="11785" width="21.2109375" style="9" customWidth="1"/>
    <col min="11786" max="11786" width="46.0703125" style="9" customWidth="1"/>
    <col min="11787" max="11787" width="48.5703125" style="9" customWidth="1"/>
    <col min="11788" max="12032" width="8.92578125" style="9"/>
    <col min="12033" max="12033" width="2" style="9" customWidth="1"/>
    <col min="12034" max="12034" width="7.5703125" style="9" customWidth="1"/>
    <col min="12035" max="12035" width="0" style="9" hidden="1" customWidth="1"/>
    <col min="12036" max="12036" width="32.0703125" style="9" customWidth="1"/>
    <col min="12037" max="12037" width="42" style="9" customWidth="1"/>
    <col min="12038" max="12038" width="46.42578125" style="9" customWidth="1"/>
    <col min="12039" max="12039" width="31.5703125" style="9" customWidth="1"/>
    <col min="12040" max="12040" width="15.92578125" style="9" customWidth="1"/>
    <col min="12041" max="12041" width="21.2109375" style="9" customWidth="1"/>
    <col min="12042" max="12042" width="46.0703125" style="9" customWidth="1"/>
    <col min="12043" max="12043" width="48.5703125" style="9" customWidth="1"/>
    <col min="12044" max="12288" width="8.92578125" style="9"/>
    <col min="12289" max="12289" width="2" style="9" customWidth="1"/>
    <col min="12290" max="12290" width="7.5703125" style="9" customWidth="1"/>
    <col min="12291" max="12291" width="0" style="9" hidden="1" customWidth="1"/>
    <col min="12292" max="12292" width="32.0703125" style="9" customWidth="1"/>
    <col min="12293" max="12293" width="42" style="9" customWidth="1"/>
    <col min="12294" max="12294" width="46.42578125" style="9" customWidth="1"/>
    <col min="12295" max="12295" width="31.5703125" style="9" customWidth="1"/>
    <col min="12296" max="12296" width="15.92578125" style="9" customWidth="1"/>
    <col min="12297" max="12297" width="21.2109375" style="9" customWidth="1"/>
    <col min="12298" max="12298" width="46.0703125" style="9" customWidth="1"/>
    <col min="12299" max="12299" width="48.5703125" style="9" customWidth="1"/>
    <col min="12300" max="12544" width="8.92578125" style="9"/>
    <col min="12545" max="12545" width="2" style="9" customWidth="1"/>
    <col min="12546" max="12546" width="7.5703125" style="9" customWidth="1"/>
    <col min="12547" max="12547" width="0" style="9" hidden="1" customWidth="1"/>
    <col min="12548" max="12548" width="32.0703125" style="9" customWidth="1"/>
    <col min="12549" max="12549" width="42" style="9" customWidth="1"/>
    <col min="12550" max="12550" width="46.42578125" style="9" customWidth="1"/>
    <col min="12551" max="12551" width="31.5703125" style="9" customWidth="1"/>
    <col min="12552" max="12552" width="15.92578125" style="9" customWidth="1"/>
    <col min="12553" max="12553" width="21.2109375" style="9" customWidth="1"/>
    <col min="12554" max="12554" width="46.0703125" style="9" customWidth="1"/>
    <col min="12555" max="12555" width="48.5703125" style="9" customWidth="1"/>
    <col min="12556" max="12800" width="8.92578125" style="9"/>
    <col min="12801" max="12801" width="2" style="9" customWidth="1"/>
    <col min="12802" max="12802" width="7.5703125" style="9" customWidth="1"/>
    <col min="12803" max="12803" width="0" style="9" hidden="1" customWidth="1"/>
    <col min="12804" max="12804" width="32.0703125" style="9" customWidth="1"/>
    <col min="12805" max="12805" width="42" style="9" customWidth="1"/>
    <col min="12806" max="12806" width="46.42578125" style="9" customWidth="1"/>
    <col min="12807" max="12807" width="31.5703125" style="9" customWidth="1"/>
    <col min="12808" max="12808" width="15.92578125" style="9" customWidth="1"/>
    <col min="12809" max="12809" width="21.2109375" style="9" customWidth="1"/>
    <col min="12810" max="12810" width="46.0703125" style="9" customWidth="1"/>
    <col min="12811" max="12811" width="48.5703125" style="9" customWidth="1"/>
    <col min="12812" max="13056" width="8.92578125" style="9"/>
    <col min="13057" max="13057" width="2" style="9" customWidth="1"/>
    <col min="13058" max="13058" width="7.5703125" style="9" customWidth="1"/>
    <col min="13059" max="13059" width="0" style="9" hidden="1" customWidth="1"/>
    <col min="13060" max="13060" width="32.0703125" style="9" customWidth="1"/>
    <col min="13061" max="13061" width="42" style="9" customWidth="1"/>
    <col min="13062" max="13062" width="46.42578125" style="9" customWidth="1"/>
    <col min="13063" max="13063" width="31.5703125" style="9" customWidth="1"/>
    <col min="13064" max="13064" width="15.92578125" style="9" customWidth="1"/>
    <col min="13065" max="13065" width="21.2109375" style="9" customWidth="1"/>
    <col min="13066" max="13066" width="46.0703125" style="9" customWidth="1"/>
    <col min="13067" max="13067" width="48.5703125" style="9" customWidth="1"/>
    <col min="13068" max="13312" width="8.92578125" style="9"/>
    <col min="13313" max="13313" width="2" style="9" customWidth="1"/>
    <col min="13314" max="13314" width="7.5703125" style="9" customWidth="1"/>
    <col min="13315" max="13315" width="0" style="9" hidden="1" customWidth="1"/>
    <col min="13316" max="13316" width="32.0703125" style="9" customWidth="1"/>
    <col min="13317" max="13317" width="42" style="9" customWidth="1"/>
    <col min="13318" max="13318" width="46.42578125" style="9" customWidth="1"/>
    <col min="13319" max="13319" width="31.5703125" style="9" customWidth="1"/>
    <col min="13320" max="13320" width="15.92578125" style="9" customWidth="1"/>
    <col min="13321" max="13321" width="21.2109375" style="9" customWidth="1"/>
    <col min="13322" max="13322" width="46.0703125" style="9" customWidth="1"/>
    <col min="13323" max="13323" width="48.5703125" style="9" customWidth="1"/>
    <col min="13324" max="13568" width="8.92578125" style="9"/>
    <col min="13569" max="13569" width="2" style="9" customWidth="1"/>
    <col min="13570" max="13570" width="7.5703125" style="9" customWidth="1"/>
    <col min="13571" max="13571" width="0" style="9" hidden="1" customWidth="1"/>
    <col min="13572" max="13572" width="32.0703125" style="9" customWidth="1"/>
    <col min="13573" max="13573" width="42" style="9" customWidth="1"/>
    <col min="13574" max="13574" width="46.42578125" style="9" customWidth="1"/>
    <col min="13575" max="13575" width="31.5703125" style="9" customWidth="1"/>
    <col min="13576" max="13576" width="15.92578125" style="9" customWidth="1"/>
    <col min="13577" max="13577" width="21.2109375" style="9" customWidth="1"/>
    <col min="13578" max="13578" width="46.0703125" style="9" customWidth="1"/>
    <col min="13579" max="13579" width="48.5703125" style="9" customWidth="1"/>
    <col min="13580" max="13824" width="8.92578125" style="9"/>
    <col min="13825" max="13825" width="2" style="9" customWidth="1"/>
    <col min="13826" max="13826" width="7.5703125" style="9" customWidth="1"/>
    <col min="13827" max="13827" width="0" style="9" hidden="1" customWidth="1"/>
    <col min="13828" max="13828" width="32.0703125" style="9" customWidth="1"/>
    <col min="13829" max="13829" width="42" style="9" customWidth="1"/>
    <col min="13830" max="13830" width="46.42578125" style="9" customWidth="1"/>
    <col min="13831" max="13831" width="31.5703125" style="9" customWidth="1"/>
    <col min="13832" max="13832" width="15.92578125" style="9" customWidth="1"/>
    <col min="13833" max="13833" width="21.2109375" style="9" customWidth="1"/>
    <col min="13834" max="13834" width="46.0703125" style="9" customWidth="1"/>
    <col min="13835" max="13835" width="48.5703125" style="9" customWidth="1"/>
    <col min="13836" max="14080" width="8.92578125" style="9"/>
    <col min="14081" max="14081" width="2" style="9" customWidth="1"/>
    <col min="14082" max="14082" width="7.5703125" style="9" customWidth="1"/>
    <col min="14083" max="14083" width="0" style="9" hidden="1" customWidth="1"/>
    <col min="14084" max="14084" width="32.0703125" style="9" customWidth="1"/>
    <col min="14085" max="14085" width="42" style="9" customWidth="1"/>
    <col min="14086" max="14086" width="46.42578125" style="9" customWidth="1"/>
    <col min="14087" max="14087" width="31.5703125" style="9" customWidth="1"/>
    <col min="14088" max="14088" width="15.92578125" style="9" customWidth="1"/>
    <col min="14089" max="14089" width="21.2109375" style="9" customWidth="1"/>
    <col min="14090" max="14090" width="46.0703125" style="9" customWidth="1"/>
    <col min="14091" max="14091" width="48.5703125" style="9" customWidth="1"/>
    <col min="14092" max="14336" width="8.92578125" style="9"/>
    <col min="14337" max="14337" width="2" style="9" customWidth="1"/>
    <col min="14338" max="14338" width="7.5703125" style="9" customWidth="1"/>
    <col min="14339" max="14339" width="0" style="9" hidden="1" customWidth="1"/>
    <col min="14340" max="14340" width="32.0703125" style="9" customWidth="1"/>
    <col min="14341" max="14341" width="42" style="9" customWidth="1"/>
    <col min="14342" max="14342" width="46.42578125" style="9" customWidth="1"/>
    <col min="14343" max="14343" width="31.5703125" style="9" customWidth="1"/>
    <col min="14344" max="14344" width="15.92578125" style="9" customWidth="1"/>
    <col min="14345" max="14345" width="21.2109375" style="9" customWidth="1"/>
    <col min="14346" max="14346" width="46.0703125" style="9" customWidth="1"/>
    <col min="14347" max="14347" width="48.5703125" style="9" customWidth="1"/>
    <col min="14348" max="14592" width="8.92578125" style="9"/>
    <col min="14593" max="14593" width="2" style="9" customWidth="1"/>
    <col min="14594" max="14594" width="7.5703125" style="9" customWidth="1"/>
    <col min="14595" max="14595" width="0" style="9" hidden="1" customWidth="1"/>
    <col min="14596" max="14596" width="32.0703125" style="9" customWidth="1"/>
    <col min="14597" max="14597" width="42" style="9" customWidth="1"/>
    <col min="14598" max="14598" width="46.42578125" style="9" customWidth="1"/>
    <col min="14599" max="14599" width="31.5703125" style="9" customWidth="1"/>
    <col min="14600" max="14600" width="15.92578125" style="9" customWidth="1"/>
    <col min="14601" max="14601" width="21.2109375" style="9" customWidth="1"/>
    <col min="14602" max="14602" width="46.0703125" style="9" customWidth="1"/>
    <col min="14603" max="14603" width="48.5703125" style="9" customWidth="1"/>
    <col min="14604" max="14848" width="8.92578125" style="9"/>
    <col min="14849" max="14849" width="2" style="9" customWidth="1"/>
    <col min="14850" max="14850" width="7.5703125" style="9" customWidth="1"/>
    <col min="14851" max="14851" width="0" style="9" hidden="1" customWidth="1"/>
    <col min="14852" max="14852" width="32.0703125" style="9" customWidth="1"/>
    <col min="14853" max="14853" width="42" style="9" customWidth="1"/>
    <col min="14854" max="14854" width="46.42578125" style="9" customWidth="1"/>
    <col min="14855" max="14855" width="31.5703125" style="9" customWidth="1"/>
    <col min="14856" max="14856" width="15.92578125" style="9" customWidth="1"/>
    <col min="14857" max="14857" width="21.2109375" style="9" customWidth="1"/>
    <col min="14858" max="14858" width="46.0703125" style="9" customWidth="1"/>
    <col min="14859" max="14859" width="48.5703125" style="9" customWidth="1"/>
    <col min="14860" max="15104" width="8.92578125" style="9"/>
    <col min="15105" max="15105" width="2" style="9" customWidth="1"/>
    <col min="15106" max="15106" width="7.5703125" style="9" customWidth="1"/>
    <col min="15107" max="15107" width="0" style="9" hidden="1" customWidth="1"/>
    <col min="15108" max="15108" width="32.0703125" style="9" customWidth="1"/>
    <col min="15109" max="15109" width="42" style="9" customWidth="1"/>
    <col min="15110" max="15110" width="46.42578125" style="9" customWidth="1"/>
    <col min="15111" max="15111" width="31.5703125" style="9" customWidth="1"/>
    <col min="15112" max="15112" width="15.92578125" style="9" customWidth="1"/>
    <col min="15113" max="15113" width="21.2109375" style="9" customWidth="1"/>
    <col min="15114" max="15114" width="46.0703125" style="9" customWidth="1"/>
    <col min="15115" max="15115" width="48.5703125" style="9" customWidth="1"/>
    <col min="15116" max="15360" width="8.92578125" style="9"/>
    <col min="15361" max="15361" width="2" style="9" customWidth="1"/>
    <col min="15362" max="15362" width="7.5703125" style="9" customWidth="1"/>
    <col min="15363" max="15363" width="0" style="9" hidden="1" customWidth="1"/>
    <col min="15364" max="15364" width="32.0703125" style="9" customWidth="1"/>
    <col min="15365" max="15365" width="42" style="9" customWidth="1"/>
    <col min="15366" max="15366" width="46.42578125" style="9" customWidth="1"/>
    <col min="15367" max="15367" width="31.5703125" style="9" customWidth="1"/>
    <col min="15368" max="15368" width="15.92578125" style="9" customWidth="1"/>
    <col min="15369" max="15369" width="21.2109375" style="9" customWidth="1"/>
    <col min="15370" max="15370" width="46.0703125" style="9" customWidth="1"/>
    <col min="15371" max="15371" width="48.5703125" style="9" customWidth="1"/>
    <col min="15372" max="15616" width="8.92578125" style="9"/>
    <col min="15617" max="15617" width="2" style="9" customWidth="1"/>
    <col min="15618" max="15618" width="7.5703125" style="9" customWidth="1"/>
    <col min="15619" max="15619" width="0" style="9" hidden="1" customWidth="1"/>
    <col min="15620" max="15620" width="32.0703125" style="9" customWidth="1"/>
    <col min="15621" max="15621" width="42" style="9" customWidth="1"/>
    <col min="15622" max="15622" width="46.42578125" style="9" customWidth="1"/>
    <col min="15623" max="15623" width="31.5703125" style="9" customWidth="1"/>
    <col min="15624" max="15624" width="15.92578125" style="9" customWidth="1"/>
    <col min="15625" max="15625" width="21.2109375" style="9" customWidth="1"/>
    <col min="15626" max="15626" width="46.0703125" style="9" customWidth="1"/>
    <col min="15627" max="15627" width="48.5703125" style="9" customWidth="1"/>
    <col min="15628" max="15872" width="8.92578125" style="9"/>
    <col min="15873" max="15873" width="2" style="9" customWidth="1"/>
    <col min="15874" max="15874" width="7.5703125" style="9" customWidth="1"/>
    <col min="15875" max="15875" width="0" style="9" hidden="1" customWidth="1"/>
    <col min="15876" max="15876" width="32.0703125" style="9" customWidth="1"/>
    <col min="15877" max="15877" width="42" style="9" customWidth="1"/>
    <col min="15878" max="15878" width="46.42578125" style="9" customWidth="1"/>
    <col min="15879" max="15879" width="31.5703125" style="9" customWidth="1"/>
    <col min="15880" max="15880" width="15.92578125" style="9" customWidth="1"/>
    <col min="15881" max="15881" width="21.2109375" style="9" customWidth="1"/>
    <col min="15882" max="15882" width="46.0703125" style="9" customWidth="1"/>
    <col min="15883" max="15883" width="48.5703125" style="9" customWidth="1"/>
    <col min="15884" max="16128" width="8.92578125" style="9"/>
    <col min="16129" max="16129" width="2" style="9" customWidth="1"/>
    <col min="16130" max="16130" width="7.5703125" style="9" customWidth="1"/>
    <col min="16131" max="16131" width="0" style="9" hidden="1" customWidth="1"/>
    <col min="16132" max="16132" width="32.0703125" style="9" customWidth="1"/>
    <col min="16133" max="16133" width="42" style="9" customWidth="1"/>
    <col min="16134" max="16134" width="46.42578125" style="9" customWidth="1"/>
    <col min="16135" max="16135" width="31.5703125" style="9" customWidth="1"/>
    <col min="16136" max="16136" width="15.92578125" style="9" customWidth="1"/>
    <col min="16137" max="16137" width="21.2109375" style="9" customWidth="1"/>
    <col min="16138" max="16138" width="46.0703125" style="9" customWidth="1"/>
    <col min="16139" max="16139" width="48.5703125" style="9" customWidth="1"/>
    <col min="16140" max="16384" width="8.92578125" style="9"/>
  </cols>
  <sheetData>
    <row r="1" spans="1:13" ht="33.75" customHeight="1" thickBot="1" x14ac:dyDescent="0.65">
      <c r="A1" s="8"/>
      <c r="B1" s="189" t="s">
        <v>432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3" s="16" customFormat="1" ht="38.25" customHeight="1" thickBot="1" x14ac:dyDescent="0.65">
      <c r="A2" s="10"/>
      <c r="B2" s="11"/>
      <c r="C2" s="12" t="s">
        <v>111</v>
      </c>
      <c r="D2" s="12" t="s">
        <v>112</v>
      </c>
      <c r="E2" s="13" t="s">
        <v>113</v>
      </c>
      <c r="F2" s="14" t="s">
        <v>114</v>
      </c>
      <c r="G2" s="14" t="s">
        <v>115</v>
      </c>
      <c r="H2" s="15" t="s">
        <v>116</v>
      </c>
      <c r="I2" s="15" t="s">
        <v>117</v>
      </c>
      <c r="J2" s="14" t="s">
        <v>118</v>
      </c>
      <c r="K2" s="14" t="s">
        <v>119</v>
      </c>
    </row>
    <row r="3" spans="1:13" ht="13.5" thickBot="1" x14ac:dyDescent="0.65">
      <c r="A3" s="17"/>
      <c r="B3" s="18"/>
      <c r="C3" s="18"/>
      <c r="D3" s="18"/>
      <c r="E3" s="19"/>
      <c r="F3" s="19"/>
      <c r="G3" s="19"/>
      <c r="H3" s="19"/>
      <c r="I3" s="19"/>
      <c r="J3" s="17"/>
      <c r="K3" s="17"/>
    </row>
    <row r="4" spans="1:13" x14ac:dyDescent="0.6">
      <c r="A4" s="20"/>
      <c r="B4" s="190" t="s">
        <v>120</v>
      </c>
      <c r="C4" s="21" t="s">
        <v>121</v>
      </c>
      <c r="D4" s="22" t="s">
        <v>0</v>
      </c>
      <c r="E4" s="23">
        <v>40400</v>
      </c>
      <c r="F4" s="24" t="s">
        <v>122</v>
      </c>
      <c r="G4" s="24" t="s">
        <v>123</v>
      </c>
      <c r="H4" s="23" t="s">
        <v>124</v>
      </c>
      <c r="I4" s="23" t="s">
        <v>379</v>
      </c>
      <c r="J4" s="25" t="s">
        <v>126</v>
      </c>
      <c r="K4" s="26"/>
    </row>
    <row r="5" spans="1:13" x14ac:dyDescent="0.6">
      <c r="A5" s="20"/>
      <c r="B5" s="191"/>
      <c r="C5" s="27"/>
      <c r="D5" s="3" t="s">
        <v>40</v>
      </c>
      <c r="E5" s="28">
        <v>103309</v>
      </c>
      <c r="F5" s="29" t="s">
        <v>127</v>
      </c>
      <c r="G5" s="29" t="s">
        <v>128</v>
      </c>
      <c r="H5" s="28" t="s">
        <v>129</v>
      </c>
      <c r="I5" s="28" t="s">
        <v>380</v>
      </c>
      <c r="J5" s="5" t="s">
        <v>438</v>
      </c>
      <c r="K5" s="30" t="s">
        <v>130</v>
      </c>
      <c r="L5" s="31"/>
      <c r="M5" s="31"/>
    </row>
    <row r="6" spans="1:13" x14ac:dyDescent="0.6">
      <c r="A6" s="20"/>
      <c r="B6" s="191"/>
      <c r="C6" s="27"/>
      <c r="D6" s="3" t="s">
        <v>1</v>
      </c>
      <c r="E6" s="28" t="s">
        <v>131</v>
      </c>
      <c r="F6" s="29" t="s">
        <v>127</v>
      </c>
      <c r="G6" s="29" t="s">
        <v>132</v>
      </c>
      <c r="H6" s="28" t="s">
        <v>133</v>
      </c>
      <c r="I6" s="28" t="s">
        <v>381</v>
      </c>
      <c r="J6" s="5" t="s">
        <v>134</v>
      </c>
      <c r="K6" s="30"/>
      <c r="L6" s="31"/>
      <c r="M6" s="31"/>
    </row>
    <row r="7" spans="1:13" ht="13.5" thickBot="1" x14ac:dyDescent="0.65">
      <c r="A7" s="20"/>
      <c r="B7" s="192"/>
      <c r="C7" s="32" t="s">
        <v>121</v>
      </c>
      <c r="D7" s="33" t="s">
        <v>2</v>
      </c>
      <c r="E7" s="34" t="s">
        <v>81</v>
      </c>
      <c r="F7" s="35" t="s">
        <v>122</v>
      </c>
      <c r="G7" s="35" t="s">
        <v>135</v>
      </c>
      <c r="H7" s="35" t="s">
        <v>396</v>
      </c>
      <c r="I7" s="34" t="s">
        <v>125</v>
      </c>
      <c r="J7" s="36" t="s">
        <v>136</v>
      </c>
      <c r="K7" s="37" t="s">
        <v>431</v>
      </c>
      <c r="L7" s="31"/>
      <c r="M7" s="31"/>
    </row>
    <row r="8" spans="1:13" ht="13.5" thickBot="1" x14ac:dyDescent="0.65">
      <c r="A8" s="20"/>
      <c r="B8" s="38"/>
      <c r="C8" s="38"/>
      <c r="D8" s="38"/>
      <c r="E8" s="39"/>
      <c r="F8" s="39"/>
      <c r="G8" s="39"/>
      <c r="H8" s="39"/>
      <c r="I8" s="39"/>
      <c r="J8" s="39"/>
      <c r="K8" s="39"/>
      <c r="L8" s="31"/>
      <c r="M8" s="31"/>
    </row>
    <row r="9" spans="1:13" ht="13.5" customHeight="1" x14ac:dyDescent="0.6">
      <c r="A9" s="20"/>
      <c r="B9" s="193" t="s">
        <v>449</v>
      </c>
      <c r="C9" s="21" t="s">
        <v>137</v>
      </c>
      <c r="D9" s="40" t="s">
        <v>77</v>
      </c>
      <c r="E9" s="41" t="s">
        <v>138</v>
      </c>
      <c r="F9" s="42" t="s">
        <v>127</v>
      </c>
      <c r="G9" s="43" t="s">
        <v>126</v>
      </c>
      <c r="H9" s="41" t="s">
        <v>139</v>
      </c>
      <c r="I9" s="44" t="s">
        <v>140</v>
      </c>
      <c r="J9" s="45"/>
      <c r="K9" s="42" t="s">
        <v>141</v>
      </c>
      <c r="L9" s="31"/>
      <c r="M9" s="31"/>
    </row>
    <row r="10" spans="1:13" x14ac:dyDescent="0.6">
      <c r="A10" s="20"/>
      <c r="B10" s="194"/>
      <c r="C10" s="27"/>
      <c r="D10" s="46" t="s">
        <v>78</v>
      </c>
      <c r="E10" s="47" t="s">
        <v>142</v>
      </c>
      <c r="F10" s="48" t="s">
        <v>127</v>
      </c>
      <c r="G10" s="49" t="s">
        <v>126</v>
      </c>
      <c r="H10" s="47" t="s">
        <v>139</v>
      </c>
      <c r="I10" s="50" t="s">
        <v>140</v>
      </c>
      <c r="J10" s="51"/>
      <c r="K10" s="48" t="s">
        <v>143</v>
      </c>
      <c r="L10" s="31"/>
      <c r="M10" s="31"/>
    </row>
    <row r="11" spans="1:13" ht="13.5" thickBot="1" x14ac:dyDescent="0.65">
      <c r="A11" s="20"/>
      <c r="B11" s="194"/>
      <c r="C11" s="32" t="s">
        <v>137</v>
      </c>
      <c r="D11" s="46" t="s">
        <v>144</v>
      </c>
      <c r="E11" s="52" t="s">
        <v>145</v>
      </c>
      <c r="F11" s="53" t="s">
        <v>127</v>
      </c>
      <c r="G11" s="54" t="s">
        <v>126</v>
      </c>
      <c r="H11" s="47" t="s">
        <v>139</v>
      </c>
      <c r="I11" s="50" t="s">
        <v>140</v>
      </c>
      <c r="J11" s="51"/>
      <c r="K11" s="53" t="s">
        <v>143</v>
      </c>
      <c r="L11" s="55"/>
      <c r="M11" s="31"/>
    </row>
    <row r="12" spans="1:13" ht="13.5" customHeight="1" x14ac:dyDescent="0.6">
      <c r="A12" s="20"/>
      <c r="B12" s="194"/>
      <c r="C12" s="21" t="s">
        <v>121</v>
      </c>
      <c r="D12" s="56" t="s">
        <v>3</v>
      </c>
      <c r="E12" s="57" t="s">
        <v>146</v>
      </c>
      <c r="F12" s="58" t="s">
        <v>122</v>
      </c>
      <c r="G12" s="59" t="s">
        <v>3</v>
      </c>
      <c r="H12" s="57" t="s">
        <v>147</v>
      </c>
      <c r="I12" s="60" t="s">
        <v>386</v>
      </c>
      <c r="J12" s="61" t="s">
        <v>126</v>
      </c>
      <c r="K12" s="58"/>
      <c r="L12" s="31"/>
      <c r="M12" s="31"/>
    </row>
    <row r="13" spans="1:13" x14ac:dyDescent="0.6">
      <c r="A13" s="20"/>
      <c r="B13" s="194"/>
      <c r="C13" s="27"/>
      <c r="D13" s="62" t="s">
        <v>46</v>
      </c>
      <c r="E13" s="28" t="s">
        <v>149</v>
      </c>
      <c r="F13" s="30" t="s">
        <v>127</v>
      </c>
      <c r="G13" s="63" t="s">
        <v>150</v>
      </c>
      <c r="H13" s="28" t="s">
        <v>147</v>
      </c>
      <c r="I13" s="4" t="s">
        <v>386</v>
      </c>
      <c r="J13" s="5" t="s">
        <v>126</v>
      </c>
      <c r="K13" s="30"/>
      <c r="L13" s="31"/>
      <c r="M13" s="31"/>
    </row>
    <row r="14" spans="1:13" x14ac:dyDescent="0.6">
      <c r="A14" s="20"/>
      <c r="B14" s="194"/>
      <c r="C14" s="64" t="s">
        <v>121</v>
      </c>
      <c r="D14" s="62" t="s">
        <v>50</v>
      </c>
      <c r="E14" s="28" t="s">
        <v>151</v>
      </c>
      <c r="F14" s="30" t="s">
        <v>122</v>
      </c>
      <c r="G14" s="63" t="s">
        <v>152</v>
      </c>
      <c r="H14" s="28" t="s">
        <v>133</v>
      </c>
      <c r="I14" s="4" t="s">
        <v>153</v>
      </c>
      <c r="J14" s="5" t="s">
        <v>126</v>
      </c>
      <c r="K14" s="30" t="s">
        <v>154</v>
      </c>
      <c r="L14" s="31"/>
      <c r="M14" s="31"/>
    </row>
    <row r="15" spans="1:13" x14ac:dyDescent="0.6">
      <c r="A15" s="20"/>
      <c r="B15" s="194"/>
      <c r="C15" s="65"/>
      <c r="D15" s="66" t="s">
        <v>155</v>
      </c>
      <c r="E15" s="67" t="s">
        <v>151</v>
      </c>
      <c r="F15" s="68" t="s">
        <v>122</v>
      </c>
      <c r="G15" s="69" t="s">
        <v>156</v>
      </c>
      <c r="H15" s="67" t="s">
        <v>157</v>
      </c>
      <c r="I15" s="70" t="s">
        <v>153</v>
      </c>
      <c r="J15" s="71" t="s">
        <v>134</v>
      </c>
      <c r="K15" s="72" t="s">
        <v>158</v>
      </c>
      <c r="L15" s="31"/>
      <c r="M15" s="31"/>
    </row>
    <row r="16" spans="1:13" x14ac:dyDescent="0.6">
      <c r="A16" s="20"/>
      <c r="B16" s="194"/>
      <c r="C16" s="27"/>
      <c r="D16" s="62" t="s">
        <v>41</v>
      </c>
      <c r="E16" s="28" t="s">
        <v>159</v>
      </c>
      <c r="F16" s="30" t="s">
        <v>127</v>
      </c>
      <c r="G16" s="63" t="s">
        <v>160</v>
      </c>
      <c r="H16" s="28" t="s">
        <v>147</v>
      </c>
      <c r="I16" s="4" t="s">
        <v>387</v>
      </c>
      <c r="J16" s="5" t="s">
        <v>161</v>
      </c>
      <c r="K16" s="30"/>
      <c r="L16" s="31"/>
      <c r="M16" s="31"/>
    </row>
    <row r="17" spans="1:13" ht="26" x14ac:dyDescent="0.6">
      <c r="A17" s="20"/>
      <c r="B17" s="194"/>
      <c r="C17" s="27"/>
      <c r="D17" s="62" t="s">
        <v>162</v>
      </c>
      <c r="E17" s="73" t="s">
        <v>378</v>
      </c>
      <c r="F17" s="74" t="s">
        <v>163</v>
      </c>
      <c r="G17" s="63" t="s">
        <v>164</v>
      </c>
      <c r="H17" s="28" t="s">
        <v>147</v>
      </c>
      <c r="I17" s="4" t="s">
        <v>125</v>
      </c>
      <c r="J17" s="75" t="s">
        <v>165</v>
      </c>
      <c r="K17" s="30"/>
      <c r="L17" s="31"/>
      <c r="M17" s="31"/>
    </row>
    <row r="18" spans="1:13" x14ac:dyDescent="0.6">
      <c r="A18" s="20"/>
      <c r="B18" s="194"/>
      <c r="C18" s="65"/>
      <c r="D18" s="66" t="s">
        <v>166</v>
      </c>
      <c r="E18" s="67" t="s">
        <v>167</v>
      </c>
      <c r="F18" s="68" t="s">
        <v>168</v>
      </c>
      <c r="G18" s="69"/>
      <c r="H18" s="67" t="s">
        <v>397</v>
      </c>
      <c r="I18" s="70" t="s">
        <v>125</v>
      </c>
      <c r="J18" s="71" t="s">
        <v>134</v>
      </c>
      <c r="K18" s="68"/>
      <c r="L18" s="31"/>
      <c r="M18" s="31"/>
    </row>
    <row r="19" spans="1:13" x14ac:dyDescent="0.6">
      <c r="A19" s="20"/>
      <c r="B19" s="194"/>
      <c r="C19" s="27"/>
      <c r="D19" s="62" t="s">
        <v>23</v>
      </c>
      <c r="E19" s="2" t="s">
        <v>169</v>
      </c>
      <c r="F19" s="30" t="s">
        <v>127</v>
      </c>
      <c r="G19" s="63" t="s">
        <v>170</v>
      </c>
      <c r="H19" s="28" t="s">
        <v>133</v>
      </c>
      <c r="I19" s="4" t="s">
        <v>388</v>
      </c>
      <c r="J19" s="5" t="s">
        <v>171</v>
      </c>
      <c r="K19" s="30" t="s">
        <v>172</v>
      </c>
      <c r="L19" s="31"/>
      <c r="M19" s="31"/>
    </row>
    <row r="20" spans="1:13" x14ac:dyDescent="0.6">
      <c r="A20" s="20"/>
      <c r="B20" s="194"/>
      <c r="C20" s="27"/>
      <c r="D20" s="62" t="s">
        <v>173</v>
      </c>
      <c r="E20" s="28" t="s">
        <v>174</v>
      </c>
      <c r="F20" s="30" t="s">
        <v>122</v>
      </c>
      <c r="G20" s="5"/>
      <c r="H20" s="28" t="s">
        <v>396</v>
      </c>
      <c r="I20" s="4" t="s">
        <v>125</v>
      </c>
      <c r="J20" s="5" t="s">
        <v>134</v>
      </c>
      <c r="K20" s="30"/>
      <c r="L20" s="31"/>
      <c r="M20" s="31"/>
    </row>
    <row r="21" spans="1:13" x14ac:dyDescent="0.6">
      <c r="A21" s="20"/>
      <c r="B21" s="194"/>
      <c r="C21" s="27"/>
      <c r="D21" s="62" t="s">
        <v>175</v>
      </c>
      <c r="E21" s="28" t="s">
        <v>176</v>
      </c>
      <c r="F21" s="30" t="s">
        <v>122</v>
      </c>
      <c r="G21" s="63"/>
      <c r="H21" s="28" t="s">
        <v>396</v>
      </c>
      <c r="I21" s="4" t="s">
        <v>125</v>
      </c>
      <c r="J21" s="5" t="s">
        <v>134</v>
      </c>
      <c r="K21" s="30"/>
      <c r="L21" s="31"/>
      <c r="M21" s="31"/>
    </row>
    <row r="22" spans="1:13" x14ac:dyDescent="0.6">
      <c r="A22" s="20"/>
      <c r="B22" s="194"/>
      <c r="C22" s="27"/>
      <c r="D22" s="62" t="s">
        <v>177</v>
      </c>
      <c r="E22" s="28" t="s">
        <v>178</v>
      </c>
      <c r="F22" s="30" t="s">
        <v>127</v>
      </c>
      <c r="G22" s="63" t="s">
        <v>179</v>
      </c>
      <c r="H22" s="28" t="s">
        <v>157</v>
      </c>
      <c r="I22" s="4" t="s">
        <v>389</v>
      </c>
      <c r="J22" s="5" t="s">
        <v>126</v>
      </c>
      <c r="K22" s="30"/>
      <c r="L22" s="31"/>
      <c r="M22" s="31"/>
    </row>
    <row r="23" spans="1:13" x14ac:dyDescent="0.6">
      <c r="A23" s="20"/>
      <c r="B23" s="194"/>
      <c r="C23" s="27"/>
      <c r="D23" s="62" t="s">
        <v>180</v>
      </c>
      <c r="E23" s="77" t="s">
        <v>181</v>
      </c>
      <c r="F23" s="30" t="s">
        <v>127</v>
      </c>
      <c r="G23" s="63" t="s">
        <v>179</v>
      </c>
      <c r="H23" s="28" t="s">
        <v>182</v>
      </c>
      <c r="I23" s="4" t="s">
        <v>389</v>
      </c>
      <c r="J23" s="5" t="s">
        <v>126</v>
      </c>
      <c r="K23" s="30"/>
      <c r="L23" s="31"/>
      <c r="M23" s="31"/>
    </row>
    <row r="24" spans="1:13" x14ac:dyDescent="0.6">
      <c r="A24" s="20"/>
      <c r="B24" s="194"/>
      <c r="C24" s="64" t="s">
        <v>183</v>
      </c>
      <c r="D24" s="62" t="s">
        <v>184</v>
      </c>
      <c r="E24" s="28" t="s">
        <v>185</v>
      </c>
      <c r="F24" s="30" t="s">
        <v>127</v>
      </c>
      <c r="G24" s="63" t="s">
        <v>186</v>
      </c>
      <c r="H24" s="28" t="s">
        <v>182</v>
      </c>
      <c r="I24" s="4" t="s">
        <v>401</v>
      </c>
      <c r="J24" s="5" t="s">
        <v>126</v>
      </c>
      <c r="K24" s="30"/>
      <c r="L24" s="31"/>
      <c r="M24" s="31"/>
    </row>
    <row r="25" spans="1:13" x14ac:dyDescent="0.6">
      <c r="A25" s="20"/>
      <c r="B25" s="194"/>
      <c r="C25" s="64" t="s">
        <v>183</v>
      </c>
      <c r="D25" s="62" t="s">
        <v>187</v>
      </c>
      <c r="E25" s="77" t="s">
        <v>188</v>
      </c>
      <c r="F25" s="30" t="s">
        <v>127</v>
      </c>
      <c r="G25" s="63" t="s">
        <v>189</v>
      </c>
      <c r="H25" s="28" t="s">
        <v>182</v>
      </c>
      <c r="I25" s="76" t="s">
        <v>402</v>
      </c>
      <c r="J25" s="5" t="s">
        <v>126</v>
      </c>
      <c r="K25" s="30" t="s">
        <v>190</v>
      </c>
      <c r="L25" s="31"/>
      <c r="M25" s="31"/>
    </row>
    <row r="26" spans="1:13" x14ac:dyDescent="0.6">
      <c r="A26" s="20"/>
      <c r="B26" s="194"/>
      <c r="C26" s="78"/>
      <c r="D26" s="62" t="s">
        <v>191</v>
      </c>
      <c r="E26" s="77" t="s">
        <v>192</v>
      </c>
      <c r="F26" s="7" t="s">
        <v>127</v>
      </c>
      <c r="G26" s="79" t="s">
        <v>193</v>
      </c>
      <c r="H26" s="28" t="s">
        <v>157</v>
      </c>
      <c r="I26" s="76" t="s">
        <v>402</v>
      </c>
      <c r="J26" s="5" t="s">
        <v>126</v>
      </c>
      <c r="K26" s="7" t="s">
        <v>190</v>
      </c>
      <c r="L26" s="55"/>
      <c r="M26" s="31"/>
    </row>
    <row r="27" spans="1:13" x14ac:dyDescent="0.6">
      <c r="A27" s="20"/>
      <c r="B27" s="194"/>
      <c r="C27" s="78"/>
      <c r="D27" s="62" t="s">
        <v>194</v>
      </c>
      <c r="E27" s="77" t="s">
        <v>468</v>
      </c>
      <c r="F27" s="7" t="s">
        <v>127</v>
      </c>
      <c r="G27" s="79" t="s">
        <v>195</v>
      </c>
      <c r="H27" s="28" t="s">
        <v>196</v>
      </c>
      <c r="I27" s="76" t="s">
        <v>390</v>
      </c>
      <c r="J27" s="5" t="s">
        <v>126</v>
      </c>
      <c r="K27" s="7"/>
      <c r="L27" s="55"/>
      <c r="M27" s="31"/>
    </row>
    <row r="28" spans="1:13" x14ac:dyDescent="0.6">
      <c r="A28" s="20"/>
      <c r="B28" s="194"/>
      <c r="C28" s="78"/>
      <c r="D28" s="62" t="s">
        <v>197</v>
      </c>
      <c r="E28" s="73">
        <v>1508512</v>
      </c>
      <c r="F28" s="7" t="s">
        <v>127</v>
      </c>
      <c r="G28" s="79" t="s">
        <v>198</v>
      </c>
      <c r="H28" s="28" t="s">
        <v>182</v>
      </c>
      <c r="I28" s="4" t="s">
        <v>199</v>
      </c>
      <c r="J28" s="5" t="s">
        <v>126</v>
      </c>
      <c r="K28" s="7" t="s">
        <v>200</v>
      </c>
      <c r="L28" s="55"/>
      <c r="M28" s="31"/>
    </row>
    <row r="29" spans="1:13" x14ac:dyDescent="0.6">
      <c r="A29" s="20"/>
      <c r="B29" s="194"/>
      <c r="C29" s="78"/>
      <c r="D29" s="62" t="s">
        <v>201</v>
      </c>
      <c r="E29" s="28" t="s">
        <v>469</v>
      </c>
      <c r="F29" s="7" t="s">
        <v>127</v>
      </c>
      <c r="G29" s="79" t="s">
        <v>198</v>
      </c>
      <c r="H29" s="28" t="s">
        <v>157</v>
      </c>
      <c r="I29" s="4" t="s">
        <v>398</v>
      </c>
      <c r="J29" s="5" t="s">
        <v>202</v>
      </c>
      <c r="K29" s="7" t="s">
        <v>200</v>
      </c>
      <c r="L29" s="55"/>
      <c r="M29" s="31"/>
    </row>
    <row r="30" spans="1:13" ht="13.5" thickBot="1" x14ac:dyDescent="0.65">
      <c r="A30" s="20"/>
      <c r="B30" s="194"/>
      <c r="C30" s="32" t="s">
        <v>183</v>
      </c>
      <c r="D30" s="80" t="s">
        <v>203</v>
      </c>
      <c r="E30" s="183" t="s">
        <v>466</v>
      </c>
      <c r="F30" s="81" t="s">
        <v>127</v>
      </c>
      <c r="G30" s="82" t="s">
        <v>204</v>
      </c>
      <c r="H30" s="83" t="s">
        <v>147</v>
      </c>
      <c r="I30" s="84" t="s">
        <v>399</v>
      </c>
      <c r="J30" s="85" t="s">
        <v>126</v>
      </c>
      <c r="K30" s="81" t="s">
        <v>205</v>
      </c>
      <c r="L30" s="55"/>
      <c r="M30" s="31"/>
    </row>
    <row r="31" spans="1:13" s="20" customFormat="1" x14ac:dyDescent="0.6">
      <c r="B31" s="194"/>
      <c r="C31" s="185"/>
      <c r="D31" s="80" t="s">
        <v>471</v>
      </c>
      <c r="E31" s="183" t="s">
        <v>458</v>
      </c>
      <c r="F31" s="81" t="s">
        <v>127</v>
      </c>
      <c r="G31" s="82" t="s">
        <v>482</v>
      </c>
      <c r="H31" s="83" t="s">
        <v>147</v>
      </c>
      <c r="I31" s="84"/>
      <c r="J31" s="85" t="s">
        <v>126</v>
      </c>
      <c r="K31" s="81"/>
      <c r="L31" s="102"/>
      <c r="M31" s="171"/>
    </row>
    <row r="32" spans="1:13" s="20" customFormat="1" x14ac:dyDescent="0.6">
      <c r="B32" s="194"/>
      <c r="C32" s="185"/>
      <c r="D32" s="80" t="s">
        <v>472</v>
      </c>
      <c r="E32" s="183" t="s">
        <v>474</v>
      </c>
      <c r="F32" s="81" t="s">
        <v>127</v>
      </c>
      <c r="G32" s="82" t="s">
        <v>482</v>
      </c>
      <c r="H32" s="83" t="s">
        <v>147</v>
      </c>
      <c r="I32" s="84"/>
      <c r="J32" s="85" t="s">
        <v>126</v>
      </c>
      <c r="K32" s="81"/>
      <c r="L32" s="102"/>
      <c r="M32" s="171"/>
    </row>
    <row r="33" spans="1:13" s="20" customFormat="1" ht="13.5" thickBot="1" x14ac:dyDescent="0.65">
      <c r="B33" s="194"/>
      <c r="C33" s="185"/>
      <c r="D33" s="80" t="s">
        <v>473</v>
      </c>
      <c r="E33" s="183" t="s">
        <v>475</v>
      </c>
      <c r="F33" s="81" t="s">
        <v>127</v>
      </c>
      <c r="G33" s="82" t="s">
        <v>482</v>
      </c>
      <c r="H33" s="83" t="s">
        <v>147</v>
      </c>
      <c r="I33" s="84"/>
      <c r="J33" s="85" t="s">
        <v>126</v>
      </c>
      <c r="K33" s="81"/>
      <c r="L33" s="102"/>
      <c r="M33" s="171"/>
    </row>
    <row r="34" spans="1:13" x14ac:dyDescent="0.6">
      <c r="A34" s="20"/>
      <c r="B34" s="194"/>
      <c r="C34" s="21" t="s">
        <v>137</v>
      </c>
      <c r="D34" s="86" t="s">
        <v>73</v>
      </c>
      <c r="E34" s="87" t="s">
        <v>206</v>
      </c>
      <c r="F34" s="88" t="s">
        <v>127</v>
      </c>
      <c r="G34" s="88" t="s">
        <v>73</v>
      </c>
      <c r="H34" s="87" t="s">
        <v>124</v>
      </c>
      <c r="I34" s="87" t="s">
        <v>381</v>
      </c>
      <c r="J34" s="51" t="s">
        <v>207</v>
      </c>
      <c r="K34" s="89" t="s">
        <v>208</v>
      </c>
    </row>
    <row r="35" spans="1:13" x14ac:dyDescent="0.6">
      <c r="A35" s="20"/>
      <c r="B35" s="194"/>
      <c r="C35" s="27"/>
      <c r="D35" s="86" t="s">
        <v>74</v>
      </c>
      <c r="E35" s="174" t="s">
        <v>385</v>
      </c>
      <c r="F35" s="90" t="s">
        <v>127</v>
      </c>
      <c r="G35" s="90" t="s">
        <v>209</v>
      </c>
      <c r="H35" s="47" t="s">
        <v>210</v>
      </c>
      <c r="I35" s="47" t="s">
        <v>400</v>
      </c>
      <c r="J35" s="51" t="s">
        <v>207</v>
      </c>
      <c r="K35" s="48" t="s">
        <v>211</v>
      </c>
      <c r="L35" s="31"/>
      <c r="M35" s="31"/>
    </row>
    <row r="36" spans="1:13" x14ac:dyDescent="0.6">
      <c r="A36" s="20"/>
      <c r="B36" s="194"/>
      <c r="C36" s="27"/>
      <c r="D36" s="86" t="s">
        <v>75</v>
      </c>
      <c r="E36" s="47">
        <v>1</v>
      </c>
      <c r="F36" s="90" t="s">
        <v>127</v>
      </c>
      <c r="G36" s="90" t="s">
        <v>212</v>
      </c>
      <c r="H36" s="47" t="s">
        <v>210</v>
      </c>
      <c r="I36" s="47" t="s">
        <v>125</v>
      </c>
      <c r="J36" s="51" t="s">
        <v>207</v>
      </c>
      <c r="K36" s="48" t="s">
        <v>211</v>
      </c>
      <c r="L36" s="31"/>
      <c r="M36" s="31"/>
    </row>
    <row r="37" spans="1:13" ht="13.5" thickBot="1" x14ac:dyDescent="0.65">
      <c r="A37" s="20"/>
      <c r="B37" s="195"/>
      <c r="C37" s="32" t="s">
        <v>137</v>
      </c>
      <c r="D37" s="91" t="s">
        <v>76</v>
      </c>
      <c r="E37" s="92">
        <v>3</v>
      </c>
      <c r="F37" s="93" t="s">
        <v>127</v>
      </c>
      <c r="G37" s="93" t="s">
        <v>214</v>
      </c>
      <c r="H37" s="92" t="s">
        <v>210</v>
      </c>
      <c r="I37" s="92" t="s">
        <v>125</v>
      </c>
      <c r="J37" s="94" t="s">
        <v>215</v>
      </c>
      <c r="K37" s="95" t="s">
        <v>216</v>
      </c>
      <c r="L37" s="31"/>
      <c r="M37" s="31"/>
    </row>
    <row r="38" spans="1:13" ht="13.5" thickBot="1" x14ac:dyDescent="0.65">
      <c r="A38" s="96"/>
      <c r="B38" s="38"/>
      <c r="C38" s="38"/>
      <c r="D38" s="38"/>
      <c r="E38" s="97"/>
      <c r="F38" s="39"/>
      <c r="G38" s="39"/>
      <c r="H38" s="97"/>
      <c r="I38" s="97"/>
      <c r="J38" s="39"/>
      <c r="K38" s="39"/>
      <c r="L38" s="98"/>
      <c r="M38" s="31"/>
    </row>
    <row r="39" spans="1:13" x14ac:dyDescent="0.6">
      <c r="A39" s="20"/>
      <c r="B39" s="193" t="s">
        <v>217</v>
      </c>
      <c r="C39" s="21" t="s">
        <v>183</v>
      </c>
      <c r="D39" s="22" t="s">
        <v>6</v>
      </c>
      <c r="E39" s="99" t="s">
        <v>218</v>
      </c>
      <c r="F39" s="25" t="s">
        <v>122</v>
      </c>
      <c r="G39" s="25" t="s">
        <v>6</v>
      </c>
      <c r="H39" s="99" t="s">
        <v>147</v>
      </c>
      <c r="I39" s="99" t="s">
        <v>386</v>
      </c>
      <c r="J39" s="25" t="s">
        <v>202</v>
      </c>
      <c r="K39" s="25"/>
      <c r="L39" s="55"/>
      <c r="M39" s="31"/>
    </row>
    <row r="40" spans="1:13" x14ac:dyDescent="0.6">
      <c r="A40" s="20"/>
      <c r="B40" s="187"/>
      <c r="C40" s="27"/>
      <c r="D40" s="3" t="s">
        <v>47</v>
      </c>
      <c r="E40" s="28" t="s">
        <v>219</v>
      </c>
      <c r="F40" s="5" t="s">
        <v>127</v>
      </c>
      <c r="G40" s="5" t="s">
        <v>220</v>
      </c>
      <c r="H40" s="28" t="s">
        <v>147</v>
      </c>
      <c r="I40" s="28" t="s">
        <v>386</v>
      </c>
      <c r="J40" s="5" t="s">
        <v>126</v>
      </c>
      <c r="K40" s="5"/>
      <c r="L40" s="55"/>
      <c r="M40" s="31"/>
    </row>
    <row r="41" spans="1:13" x14ac:dyDescent="0.6">
      <c r="A41" s="20"/>
      <c r="B41" s="187"/>
      <c r="C41" s="27"/>
      <c r="D41" s="3" t="s">
        <v>221</v>
      </c>
      <c r="E41" s="28" t="s">
        <v>222</v>
      </c>
      <c r="F41" s="5" t="s">
        <v>127</v>
      </c>
      <c r="G41" s="5" t="s">
        <v>223</v>
      </c>
      <c r="H41" s="28" t="s">
        <v>182</v>
      </c>
      <c r="I41" s="76" t="s">
        <v>389</v>
      </c>
      <c r="J41" s="5" t="s">
        <v>126</v>
      </c>
      <c r="K41" s="5" t="s">
        <v>224</v>
      </c>
      <c r="L41" s="55"/>
      <c r="M41" s="31"/>
    </row>
    <row r="42" spans="1:13" x14ac:dyDescent="0.6">
      <c r="A42" s="20"/>
      <c r="B42" s="187"/>
      <c r="C42" s="64" t="s">
        <v>183</v>
      </c>
      <c r="D42" s="3" t="s">
        <v>225</v>
      </c>
      <c r="E42" s="77" t="s">
        <v>188</v>
      </c>
      <c r="F42" s="5" t="s">
        <v>127</v>
      </c>
      <c r="G42" s="5" t="s">
        <v>226</v>
      </c>
      <c r="H42" s="28" t="s">
        <v>157</v>
      </c>
      <c r="I42" s="76" t="s">
        <v>389</v>
      </c>
      <c r="J42" s="5" t="s">
        <v>126</v>
      </c>
      <c r="K42" s="61" t="s">
        <v>224</v>
      </c>
      <c r="L42" s="55"/>
      <c r="M42" s="31"/>
    </row>
    <row r="43" spans="1:13" x14ac:dyDescent="0.6">
      <c r="A43" s="20"/>
      <c r="B43" s="187"/>
      <c r="C43" s="64" t="s">
        <v>183</v>
      </c>
      <c r="D43" s="3" t="s">
        <v>8</v>
      </c>
      <c r="E43" s="184" t="s">
        <v>467</v>
      </c>
      <c r="F43" s="5" t="s">
        <v>127</v>
      </c>
      <c r="G43" s="5" t="s">
        <v>227</v>
      </c>
      <c r="H43" s="28" t="s">
        <v>147</v>
      </c>
      <c r="I43" s="28" t="s">
        <v>403</v>
      </c>
      <c r="J43" s="5" t="s">
        <v>126</v>
      </c>
      <c r="K43" s="61"/>
      <c r="L43" s="55"/>
      <c r="M43" s="31"/>
    </row>
    <row r="44" spans="1:13" s="20" customFormat="1" x14ac:dyDescent="0.6">
      <c r="B44" s="187"/>
      <c r="C44" s="78"/>
      <c r="D44" s="3" t="s">
        <v>476</v>
      </c>
      <c r="E44" s="184" t="s">
        <v>479</v>
      </c>
      <c r="F44" s="5" t="s">
        <v>127</v>
      </c>
      <c r="G44" s="5" t="s">
        <v>483</v>
      </c>
      <c r="H44" s="28" t="s">
        <v>147</v>
      </c>
      <c r="I44" s="4"/>
      <c r="J44" s="5" t="s">
        <v>126</v>
      </c>
      <c r="K44" s="61"/>
      <c r="L44" s="102"/>
      <c r="M44" s="171"/>
    </row>
    <row r="45" spans="1:13" s="20" customFormat="1" x14ac:dyDescent="0.6">
      <c r="B45" s="187"/>
      <c r="C45" s="78"/>
      <c r="D45" s="3" t="s">
        <v>477</v>
      </c>
      <c r="E45" s="184" t="s">
        <v>480</v>
      </c>
      <c r="F45" s="5" t="s">
        <v>127</v>
      </c>
      <c r="G45" s="5" t="s">
        <v>483</v>
      </c>
      <c r="H45" s="28" t="s">
        <v>147</v>
      </c>
      <c r="I45" s="4"/>
      <c r="J45" s="5" t="s">
        <v>126</v>
      </c>
      <c r="K45" s="61"/>
      <c r="L45" s="102"/>
      <c r="M45" s="171"/>
    </row>
    <row r="46" spans="1:13" s="20" customFormat="1" x14ac:dyDescent="0.6">
      <c r="B46" s="187"/>
      <c r="C46" s="78"/>
      <c r="D46" s="3" t="s">
        <v>478</v>
      </c>
      <c r="E46" s="184" t="s">
        <v>481</v>
      </c>
      <c r="F46" s="5" t="s">
        <v>127</v>
      </c>
      <c r="G46" s="5" t="s">
        <v>483</v>
      </c>
      <c r="H46" s="28" t="s">
        <v>147</v>
      </c>
      <c r="I46" s="4"/>
      <c r="J46" s="5" t="s">
        <v>126</v>
      </c>
      <c r="K46" s="61"/>
      <c r="L46" s="102"/>
      <c r="M46" s="171"/>
    </row>
    <row r="47" spans="1:13" x14ac:dyDescent="0.6">
      <c r="A47" s="20"/>
      <c r="B47" s="187"/>
      <c r="C47" s="27"/>
      <c r="D47" s="3" t="s">
        <v>228</v>
      </c>
      <c r="E47" s="28">
        <v>5300011</v>
      </c>
      <c r="F47" s="5" t="s">
        <v>127</v>
      </c>
      <c r="G47" s="5" t="s">
        <v>229</v>
      </c>
      <c r="H47" s="28" t="s">
        <v>182</v>
      </c>
      <c r="I47" s="4" t="s">
        <v>199</v>
      </c>
      <c r="J47" s="5" t="s">
        <v>126</v>
      </c>
      <c r="K47" s="5"/>
      <c r="L47" s="55"/>
      <c r="M47" s="31"/>
    </row>
    <row r="48" spans="1:13" ht="13.5" thickBot="1" x14ac:dyDescent="0.65">
      <c r="A48" s="20"/>
      <c r="B48" s="188"/>
      <c r="C48" s="100"/>
      <c r="D48" s="33" t="s">
        <v>230</v>
      </c>
      <c r="E48" s="34" t="s">
        <v>470</v>
      </c>
      <c r="F48" s="36" t="s">
        <v>127</v>
      </c>
      <c r="G48" s="36" t="s">
        <v>229</v>
      </c>
      <c r="H48" s="34" t="s">
        <v>157</v>
      </c>
      <c r="I48" s="34" t="s">
        <v>398</v>
      </c>
      <c r="J48" s="36" t="s">
        <v>126</v>
      </c>
      <c r="K48" s="36"/>
      <c r="L48" s="55"/>
      <c r="M48" s="31"/>
    </row>
    <row r="49" spans="1:13" ht="13.5" thickBot="1" x14ac:dyDescent="0.65">
      <c r="A49" s="101"/>
      <c r="B49" s="101"/>
      <c r="C49" s="101"/>
      <c r="D49" s="101"/>
      <c r="E49" s="102"/>
      <c r="F49" s="102"/>
      <c r="G49" s="102"/>
      <c r="H49" s="102"/>
      <c r="I49" s="102"/>
      <c r="J49" s="102"/>
      <c r="K49" s="102"/>
      <c r="L49" s="55"/>
      <c r="M49" s="31"/>
    </row>
    <row r="50" spans="1:13" ht="13.5" customHeight="1" x14ac:dyDescent="0.6">
      <c r="A50" s="20"/>
      <c r="B50" s="193" t="s">
        <v>231</v>
      </c>
      <c r="C50" s="103" t="s">
        <v>183</v>
      </c>
      <c r="D50" s="104" t="s">
        <v>9</v>
      </c>
      <c r="E50" s="105" t="s">
        <v>232</v>
      </c>
      <c r="F50" s="25" t="s">
        <v>127</v>
      </c>
      <c r="G50" s="25" t="s">
        <v>233</v>
      </c>
      <c r="H50" s="99" t="s">
        <v>147</v>
      </c>
      <c r="I50" s="99" t="s">
        <v>234</v>
      </c>
      <c r="J50" s="25" t="s">
        <v>127</v>
      </c>
      <c r="K50" s="106"/>
      <c r="L50" s="55"/>
      <c r="M50" s="31"/>
    </row>
    <row r="51" spans="1:13" ht="35.25" customHeight="1" x14ac:dyDescent="0.6">
      <c r="A51" s="20"/>
      <c r="B51" s="194"/>
      <c r="C51" s="107"/>
      <c r="D51" s="108" t="s">
        <v>235</v>
      </c>
      <c r="E51" s="28">
        <v>1</v>
      </c>
      <c r="F51" s="5" t="s">
        <v>127</v>
      </c>
      <c r="G51" s="5" t="s">
        <v>236</v>
      </c>
      <c r="H51" s="28" t="s">
        <v>182</v>
      </c>
      <c r="I51" s="28" t="s">
        <v>237</v>
      </c>
      <c r="J51" s="5" t="s">
        <v>202</v>
      </c>
      <c r="K51" s="74" t="s">
        <v>238</v>
      </c>
      <c r="L51" s="55"/>
      <c r="M51" s="31"/>
    </row>
    <row r="52" spans="1:13" x14ac:dyDescent="0.6">
      <c r="A52" s="20"/>
      <c r="B52" s="194"/>
      <c r="C52" s="107"/>
      <c r="D52" s="108" t="s">
        <v>239</v>
      </c>
      <c r="E52" s="28" t="s">
        <v>240</v>
      </c>
      <c r="F52" s="5" t="s">
        <v>127</v>
      </c>
      <c r="G52" s="5" t="s">
        <v>241</v>
      </c>
      <c r="H52" s="28" t="s">
        <v>147</v>
      </c>
      <c r="I52" s="28" t="s">
        <v>242</v>
      </c>
      <c r="J52" s="5" t="s">
        <v>243</v>
      </c>
      <c r="K52" s="7"/>
      <c r="L52" s="55"/>
      <c r="M52" s="31"/>
    </row>
    <row r="53" spans="1:13" ht="26" x14ac:dyDescent="0.6">
      <c r="A53" s="20"/>
      <c r="B53" s="194"/>
      <c r="C53" s="103" t="s">
        <v>183</v>
      </c>
      <c r="D53" s="108" t="s">
        <v>244</v>
      </c>
      <c r="E53" s="28" t="s">
        <v>245</v>
      </c>
      <c r="F53" s="5" t="s">
        <v>127</v>
      </c>
      <c r="G53" s="75" t="s">
        <v>246</v>
      </c>
      <c r="H53" s="28" t="s">
        <v>147</v>
      </c>
      <c r="I53" s="28" t="s">
        <v>404</v>
      </c>
      <c r="J53" s="5" t="s">
        <v>243</v>
      </c>
      <c r="K53" s="74" t="s">
        <v>247</v>
      </c>
      <c r="L53" s="55"/>
      <c r="M53" s="31"/>
    </row>
    <row r="54" spans="1:13" x14ac:dyDescent="0.6">
      <c r="A54" s="20"/>
      <c r="B54" s="194"/>
      <c r="C54" s="107"/>
      <c r="D54" s="108" t="s">
        <v>32</v>
      </c>
      <c r="E54" s="28">
        <v>250</v>
      </c>
      <c r="F54" s="5" t="s">
        <v>127</v>
      </c>
      <c r="G54" s="5" t="s">
        <v>248</v>
      </c>
      <c r="H54" s="28" t="s">
        <v>182</v>
      </c>
      <c r="I54" s="28" t="s">
        <v>379</v>
      </c>
      <c r="J54" s="5" t="s">
        <v>243</v>
      </c>
      <c r="K54" s="7"/>
      <c r="L54" s="55"/>
      <c r="M54" s="31"/>
    </row>
    <row r="55" spans="1:13" ht="54.75" customHeight="1" x14ac:dyDescent="0.6">
      <c r="A55" s="20"/>
      <c r="B55" s="194"/>
      <c r="C55" s="107"/>
      <c r="D55" s="108" t="s">
        <v>33</v>
      </c>
      <c r="E55" s="28">
        <v>12</v>
      </c>
      <c r="F55" s="5" t="s">
        <v>127</v>
      </c>
      <c r="G55" s="5" t="s">
        <v>250</v>
      </c>
      <c r="H55" s="28" t="s">
        <v>182</v>
      </c>
      <c r="I55" s="28" t="s">
        <v>379</v>
      </c>
      <c r="J55" s="5" t="s">
        <v>243</v>
      </c>
      <c r="K55" s="74" t="s">
        <v>251</v>
      </c>
      <c r="L55" s="55"/>
      <c r="M55" s="31"/>
    </row>
    <row r="56" spans="1:13" x14ac:dyDescent="0.6">
      <c r="A56" s="20"/>
      <c r="B56" s="194"/>
      <c r="C56" s="107"/>
      <c r="D56" s="108" t="s">
        <v>34</v>
      </c>
      <c r="E56" s="109" t="s">
        <v>252</v>
      </c>
      <c r="F56" s="5" t="s">
        <v>127</v>
      </c>
      <c r="G56" s="5" t="s">
        <v>253</v>
      </c>
      <c r="H56" s="28" t="s">
        <v>182</v>
      </c>
      <c r="I56" s="4" t="s">
        <v>391</v>
      </c>
      <c r="J56" s="5" t="s">
        <v>254</v>
      </c>
      <c r="K56" s="7"/>
      <c r="L56" s="55"/>
      <c r="M56" s="31"/>
    </row>
    <row r="57" spans="1:13" ht="48" customHeight="1" x14ac:dyDescent="0.6">
      <c r="A57" s="20"/>
      <c r="B57" s="194"/>
      <c r="C57" s="107"/>
      <c r="D57" s="110" t="s">
        <v>35</v>
      </c>
      <c r="E57" s="111" t="s">
        <v>255</v>
      </c>
      <c r="F57" s="71" t="s">
        <v>256</v>
      </c>
      <c r="G57" s="71" t="s">
        <v>257</v>
      </c>
      <c r="H57" s="67" t="s">
        <v>147</v>
      </c>
      <c r="I57" s="111" t="s">
        <v>258</v>
      </c>
      <c r="J57" s="71" t="s">
        <v>259</v>
      </c>
      <c r="K57" s="112" t="s">
        <v>260</v>
      </c>
      <c r="L57" s="55"/>
      <c r="M57" s="31"/>
    </row>
    <row r="58" spans="1:13" ht="39" x14ac:dyDescent="0.6">
      <c r="A58" s="20"/>
      <c r="B58" s="194"/>
      <c r="C58" s="107"/>
      <c r="D58" s="108" t="s">
        <v>12</v>
      </c>
      <c r="E58" s="28" t="s">
        <v>261</v>
      </c>
      <c r="F58" s="5" t="s">
        <v>127</v>
      </c>
      <c r="G58" s="5" t="s">
        <v>262</v>
      </c>
      <c r="H58" s="28" t="s">
        <v>213</v>
      </c>
      <c r="I58" s="28" t="s">
        <v>405</v>
      </c>
      <c r="J58" s="5" t="s">
        <v>243</v>
      </c>
      <c r="K58" s="74" t="s">
        <v>263</v>
      </c>
      <c r="L58" s="55"/>
      <c r="M58" s="31"/>
    </row>
    <row r="59" spans="1:13" ht="77.25" customHeight="1" x14ac:dyDescent="0.6">
      <c r="A59" s="20"/>
      <c r="B59" s="194"/>
      <c r="C59" s="113"/>
      <c r="D59" s="114" t="s">
        <v>264</v>
      </c>
      <c r="E59" s="115" t="s">
        <v>265</v>
      </c>
      <c r="F59" s="71" t="s">
        <v>127</v>
      </c>
      <c r="G59" s="116" t="s">
        <v>266</v>
      </c>
      <c r="H59" s="67" t="s">
        <v>147</v>
      </c>
      <c r="I59" s="115" t="s">
        <v>267</v>
      </c>
      <c r="J59" s="71" t="s">
        <v>243</v>
      </c>
      <c r="K59" s="117" t="s">
        <v>268</v>
      </c>
      <c r="L59" s="55"/>
      <c r="M59" s="31"/>
    </row>
    <row r="60" spans="1:13" x14ac:dyDescent="0.6">
      <c r="A60" s="20"/>
      <c r="B60" s="194"/>
      <c r="C60" s="113"/>
      <c r="D60" s="118" t="s">
        <v>269</v>
      </c>
      <c r="E60" s="73" t="s">
        <v>270</v>
      </c>
      <c r="F60" s="5" t="s">
        <v>271</v>
      </c>
      <c r="G60" s="5" t="s">
        <v>269</v>
      </c>
      <c r="H60" s="119" t="s">
        <v>290</v>
      </c>
      <c r="I60" s="73" t="s">
        <v>392</v>
      </c>
      <c r="J60" s="5" t="s">
        <v>272</v>
      </c>
      <c r="K60" s="74"/>
      <c r="L60" s="55"/>
      <c r="M60" s="31"/>
    </row>
    <row r="61" spans="1:13" x14ac:dyDescent="0.6">
      <c r="A61" s="20"/>
      <c r="B61" s="194"/>
      <c r="C61" s="113"/>
      <c r="D61" s="118" t="s">
        <v>273</v>
      </c>
      <c r="E61" s="119">
        <v>1111111111111</v>
      </c>
      <c r="F61" s="5" t="s">
        <v>271</v>
      </c>
      <c r="G61" s="5" t="s">
        <v>273</v>
      </c>
      <c r="H61" s="119" t="s">
        <v>210</v>
      </c>
      <c r="I61" s="119" t="s">
        <v>274</v>
      </c>
      <c r="J61" s="5" t="s">
        <v>272</v>
      </c>
      <c r="K61" s="74"/>
      <c r="L61" s="55"/>
      <c r="M61" s="31"/>
    </row>
    <row r="62" spans="1:13" x14ac:dyDescent="0.6">
      <c r="A62" s="20"/>
      <c r="B62" s="194"/>
      <c r="C62" s="113"/>
      <c r="D62" s="118" t="s">
        <v>275</v>
      </c>
      <c r="E62" s="73">
        <v>500</v>
      </c>
      <c r="F62" s="5" t="s">
        <v>276</v>
      </c>
      <c r="G62" s="5" t="s">
        <v>277</v>
      </c>
      <c r="H62" s="28" t="s">
        <v>182</v>
      </c>
      <c r="I62" s="73" t="s">
        <v>379</v>
      </c>
      <c r="J62" s="5" t="s">
        <v>278</v>
      </c>
      <c r="K62" s="74"/>
      <c r="L62" s="55"/>
      <c r="M62" s="31"/>
    </row>
    <row r="63" spans="1:13" ht="65" x14ac:dyDescent="0.6">
      <c r="A63" s="20"/>
      <c r="B63" s="194"/>
      <c r="C63" s="113"/>
      <c r="D63" s="120" t="s">
        <v>279</v>
      </c>
      <c r="E63" s="73" t="s">
        <v>280</v>
      </c>
      <c r="F63" s="5" t="s">
        <v>127</v>
      </c>
      <c r="G63" s="5" t="s">
        <v>281</v>
      </c>
      <c r="H63" s="28" t="s">
        <v>147</v>
      </c>
      <c r="I63" s="73" t="s">
        <v>384</v>
      </c>
      <c r="J63" s="5" t="s">
        <v>282</v>
      </c>
      <c r="K63" s="74" t="s">
        <v>283</v>
      </c>
      <c r="L63" s="55"/>
      <c r="M63" s="31"/>
    </row>
    <row r="64" spans="1:13" ht="26.5" thickBot="1" x14ac:dyDescent="0.65">
      <c r="A64" s="20"/>
      <c r="B64" s="194"/>
      <c r="C64" s="121"/>
      <c r="D64" s="122" t="s">
        <v>284</v>
      </c>
      <c r="E64" s="123">
        <v>8</v>
      </c>
      <c r="F64" s="124" t="s">
        <v>127</v>
      </c>
      <c r="G64" s="124" t="s">
        <v>285</v>
      </c>
      <c r="H64" s="125" t="s">
        <v>210</v>
      </c>
      <c r="I64" s="125" t="s">
        <v>286</v>
      </c>
      <c r="J64" s="124" t="s">
        <v>243</v>
      </c>
      <c r="K64" s="126" t="s">
        <v>287</v>
      </c>
      <c r="L64" s="55"/>
      <c r="M64" s="31"/>
    </row>
    <row r="65" spans="1:13" ht="13.5" thickBot="1" x14ac:dyDescent="0.65">
      <c r="A65" s="20"/>
      <c r="B65" s="194"/>
      <c r="C65" s="103" t="s">
        <v>137</v>
      </c>
      <c r="D65" s="127" t="s">
        <v>66</v>
      </c>
      <c r="E65" s="128" t="s">
        <v>288</v>
      </c>
      <c r="F65" s="36" t="s">
        <v>127</v>
      </c>
      <c r="G65" s="36" t="s">
        <v>289</v>
      </c>
      <c r="H65" s="34" t="s">
        <v>290</v>
      </c>
      <c r="I65" s="34" t="s">
        <v>399</v>
      </c>
      <c r="J65" s="36" t="s">
        <v>126</v>
      </c>
      <c r="K65" s="129" t="s">
        <v>291</v>
      </c>
      <c r="L65" s="55"/>
      <c r="M65" s="31"/>
    </row>
    <row r="66" spans="1:13" ht="13.5" thickBot="1" x14ac:dyDescent="0.65">
      <c r="A66" s="20"/>
      <c r="B66" s="130"/>
      <c r="C66" s="17"/>
      <c r="D66" s="101"/>
      <c r="E66" s="102"/>
      <c r="F66" s="102"/>
      <c r="G66" s="102"/>
      <c r="H66" s="102"/>
      <c r="I66" s="102"/>
      <c r="J66" s="102"/>
      <c r="K66" s="102"/>
      <c r="L66" s="55"/>
      <c r="M66" s="31"/>
    </row>
    <row r="67" spans="1:13" x14ac:dyDescent="0.6">
      <c r="A67" s="20"/>
      <c r="B67" s="186" t="s">
        <v>292</v>
      </c>
      <c r="C67" s="64" t="s">
        <v>183</v>
      </c>
      <c r="D67" s="22" t="s">
        <v>25</v>
      </c>
      <c r="E67" s="131" t="s">
        <v>293</v>
      </c>
      <c r="F67" s="132" t="s">
        <v>122</v>
      </c>
      <c r="G67" s="132" t="s">
        <v>25</v>
      </c>
      <c r="H67" s="133" t="s">
        <v>147</v>
      </c>
      <c r="I67" s="134" t="s">
        <v>407</v>
      </c>
      <c r="J67" s="25" t="s">
        <v>294</v>
      </c>
      <c r="K67" s="135"/>
      <c r="L67" s="55"/>
      <c r="M67" s="31"/>
    </row>
    <row r="68" spans="1:13" ht="33.75" customHeight="1" x14ac:dyDescent="0.6">
      <c r="A68" s="20"/>
      <c r="B68" s="187"/>
      <c r="C68" s="136"/>
      <c r="D68" s="137" t="s">
        <v>295</v>
      </c>
      <c r="E68" s="138" t="s">
        <v>296</v>
      </c>
      <c r="F68" s="5" t="s">
        <v>127</v>
      </c>
      <c r="G68" s="5" t="s">
        <v>297</v>
      </c>
      <c r="H68" s="6" t="s">
        <v>125</v>
      </c>
      <c r="I68" s="6" t="s">
        <v>408</v>
      </c>
      <c r="J68" s="75" t="s">
        <v>298</v>
      </c>
      <c r="K68" s="7"/>
      <c r="L68" s="55"/>
      <c r="M68" s="31"/>
    </row>
    <row r="69" spans="1:13" ht="32.25" customHeight="1" x14ac:dyDescent="0.6">
      <c r="A69" s="20"/>
      <c r="B69" s="187"/>
      <c r="C69" s="136"/>
      <c r="D69" s="137" t="s">
        <v>299</v>
      </c>
      <c r="E69" s="139" t="s">
        <v>300</v>
      </c>
      <c r="F69" s="61" t="s">
        <v>122</v>
      </c>
      <c r="G69" s="61" t="s">
        <v>301</v>
      </c>
      <c r="H69" s="6" t="s">
        <v>406</v>
      </c>
      <c r="I69" s="6" t="s">
        <v>125</v>
      </c>
      <c r="J69" s="5" t="s">
        <v>127</v>
      </c>
      <c r="K69" s="140"/>
      <c r="L69" s="55"/>
      <c r="M69" s="31"/>
    </row>
    <row r="70" spans="1:13" x14ac:dyDescent="0.6">
      <c r="A70" s="20"/>
      <c r="B70" s="187"/>
      <c r="C70" s="64" t="s">
        <v>183</v>
      </c>
      <c r="D70" s="3" t="s">
        <v>28</v>
      </c>
      <c r="E70" s="60">
        <v>250</v>
      </c>
      <c r="F70" s="61" t="s">
        <v>127</v>
      </c>
      <c r="G70" s="61" t="s">
        <v>302</v>
      </c>
      <c r="H70" s="6" t="s">
        <v>210</v>
      </c>
      <c r="I70" s="141" t="s">
        <v>249</v>
      </c>
      <c r="J70" s="5" t="s">
        <v>202</v>
      </c>
      <c r="K70" s="142"/>
      <c r="L70" s="55"/>
      <c r="M70" s="31"/>
    </row>
    <row r="71" spans="1:13" x14ac:dyDescent="0.6">
      <c r="A71" s="20"/>
      <c r="B71" s="187"/>
      <c r="C71" s="143"/>
      <c r="D71" s="3" t="s">
        <v>15</v>
      </c>
      <c r="E71" s="4">
        <v>500</v>
      </c>
      <c r="F71" s="5" t="s">
        <v>127</v>
      </c>
      <c r="G71" s="5" t="s">
        <v>303</v>
      </c>
      <c r="H71" s="6" t="s">
        <v>182</v>
      </c>
      <c r="I71" s="6" t="s">
        <v>395</v>
      </c>
      <c r="J71" s="5" t="s">
        <v>304</v>
      </c>
      <c r="K71" s="7"/>
      <c r="L71" s="55"/>
      <c r="M71" s="31"/>
    </row>
    <row r="72" spans="1:13" x14ac:dyDescent="0.6">
      <c r="A72" s="20"/>
      <c r="B72" s="187"/>
      <c r="C72" s="64" t="s">
        <v>183</v>
      </c>
      <c r="D72" s="3" t="s">
        <v>37</v>
      </c>
      <c r="E72" s="4" t="str">
        <f>"20100817110539"</f>
        <v>20100817110539</v>
      </c>
      <c r="F72" s="5" t="s">
        <v>127</v>
      </c>
      <c r="G72" s="5" t="s">
        <v>305</v>
      </c>
      <c r="H72" s="6" t="s">
        <v>182</v>
      </c>
      <c r="I72" s="6" t="s">
        <v>400</v>
      </c>
      <c r="J72" s="5" t="s">
        <v>306</v>
      </c>
      <c r="K72" s="7" t="s">
        <v>307</v>
      </c>
      <c r="L72" s="55"/>
      <c r="M72" s="31"/>
    </row>
    <row r="73" spans="1:13" x14ac:dyDescent="0.6">
      <c r="A73" s="20"/>
      <c r="B73" s="187"/>
      <c r="C73" s="27"/>
      <c r="D73" s="3" t="s">
        <v>39</v>
      </c>
      <c r="E73" s="4" t="s">
        <v>308</v>
      </c>
      <c r="F73" s="5" t="s">
        <v>127</v>
      </c>
      <c r="G73" s="5" t="s">
        <v>309</v>
      </c>
      <c r="H73" s="6" t="s">
        <v>147</v>
      </c>
      <c r="I73" s="6" t="s">
        <v>409</v>
      </c>
      <c r="J73" s="5" t="s">
        <v>294</v>
      </c>
      <c r="K73" s="7"/>
      <c r="L73" s="55"/>
      <c r="M73" s="31"/>
    </row>
    <row r="74" spans="1:13" x14ac:dyDescent="0.6">
      <c r="A74" s="20"/>
      <c r="B74" s="187"/>
      <c r="C74" s="27"/>
      <c r="D74" s="3" t="s">
        <v>45</v>
      </c>
      <c r="E74" s="4">
        <v>315</v>
      </c>
      <c r="F74" s="5" t="s">
        <v>127</v>
      </c>
      <c r="G74" s="5" t="s">
        <v>310</v>
      </c>
      <c r="H74" s="6" t="s">
        <v>182</v>
      </c>
      <c r="I74" s="6" t="s">
        <v>311</v>
      </c>
      <c r="J74" s="5" t="s">
        <v>294</v>
      </c>
      <c r="K74" s="7"/>
      <c r="L74" s="55"/>
      <c r="M74" s="31"/>
    </row>
    <row r="75" spans="1:13" x14ac:dyDescent="0.6">
      <c r="A75" s="20"/>
      <c r="B75" s="187"/>
      <c r="C75" s="27"/>
      <c r="D75" s="3" t="s">
        <v>312</v>
      </c>
      <c r="E75" s="4">
        <v>0</v>
      </c>
      <c r="F75" s="5" t="s">
        <v>127</v>
      </c>
      <c r="G75" s="5" t="s">
        <v>313</v>
      </c>
      <c r="H75" s="6" t="s">
        <v>182</v>
      </c>
      <c r="I75" s="6" t="s">
        <v>410</v>
      </c>
      <c r="J75" s="5" t="s">
        <v>294</v>
      </c>
      <c r="K75" s="7"/>
      <c r="L75" s="55"/>
      <c r="M75" s="31"/>
    </row>
    <row r="76" spans="1:13" x14ac:dyDescent="0.6">
      <c r="A76" s="20"/>
      <c r="B76" s="187"/>
      <c r="C76" s="27"/>
      <c r="D76" s="3" t="s">
        <v>314</v>
      </c>
      <c r="E76" s="4">
        <v>888</v>
      </c>
      <c r="F76" s="5" t="s">
        <v>127</v>
      </c>
      <c r="G76" s="5" t="s">
        <v>315</v>
      </c>
      <c r="H76" s="6" t="s">
        <v>182</v>
      </c>
      <c r="I76" s="6" t="s">
        <v>311</v>
      </c>
      <c r="J76" s="5" t="s">
        <v>429</v>
      </c>
      <c r="K76" s="7"/>
      <c r="L76" s="55"/>
      <c r="M76" s="31"/>
    </row>
    <row r="77" spans="1:13" x14ac:dyDescent="0.6">
      <c r="A77" s="20"/>
      <c r="B77" s="187"/>
      <c r="C77" s="27"/>
      <c r="D77" s="3" t="s">
        <v>316</v>
      </c>
      <c r="E77" s="4">
        <v>0</v>
      </c>
      <c r="F77" s="5" t="s">
        <v>127</v>
      </c>
      <c r="G77" s="5" t="s">
        <v>316</v>
      </c>
      <c r="H77" s="6" t="s">
        <v>317</v>
      </c>
      <c r="I77" s="6" t="s">
        <v>410</v>
      </c>
      <c r="J77" s="5" t="s">
        <v>429</v>
      </c>
      <c r="K77" s="7"/>
      <c r="L77" s="55"/>
      <c r="M77" s="31"/>
    </row>
    <row r="78" spans="1:13" x14ac:dyDescent="0.6">
      <c r="A78" s="20"/>
      <c r="B78" s="187"/>
      <c r="C78" s="27"/>
      <c r="D78" s="3" t="s">
        <v>318</v>
      </c>
      <c r="E78" s="4">
        <v>0</v>
      </c>
      <c r="F78" s="5" t="s">
        <v>127</v>
      </c>
      <c r="G78" s="5" t="s">
        <v>110</v>
      </c>
      <c r="H78" s="6" t="s">
        <v>182</v>
      </c>
      <c r="I78" s="6" t="s">
        <v>411</v>
      </c>
      <c r="J78" s="5" t="s">
        <v>294</v>
      </c>
      <c r="K78" s="7"/>
      <c r="L78" s="55"/>
      <c r="M78" s="31"/>
    </row>
    <row r="79" spans="1:13" x14ac:dyDescent="0.6">
      <c r="A79" s="20"/>
      <c r="B79" s="187"/>
      <c r="C79" s="27"/>
      <c r="D79" s="3" t="s">
        <v>319</v>
      </c>
      <c r="E79" s="144" t="s">
        <v>320</v>
      </c>
      <c r="F79" s="5" t="s">
        <v>127</v>
      </c>
      <c r="G79" s="5" t="s">
        <v>321</v>
      </c>
      <c r="H79" s="6" t="s">
        <v>147</v>
      </c>
      <c r="I79" s="6" t="s">
        <v>412</v>
      </c>
      <c r="J79" s="5" t="s">
        <v>294</v>
      </c>
      <c r="K79" s="7"/>
      <c r="L79" s="55"/>
      <c r="M79" s="31"/>
    </row>
    <row r="80" spans="1:13" x14ac:dyDescent="0.6">
      <c r="A80" s="20"/>
      <c r="B80" s="187"/>
      <c r="C80" s="27"/>
      <c r="D80" s="3" t="s">
        <v>49</v>
      </c>
      <c r="E80" s="4">
        <v>0</v>
      </c>
      <c r="F80" s="5" t="s">
        <v>127</v>
      </c>
      <c r="G80" s="5" t="s">
        <v>322</v>
      </c>
      <c r="H80" s="6" t="s">
        <v>182</v>
      </c>
      <c r="I80" s="6" t="s">
        <v>410</v>
      </c>
      <c r="J80" s="5" t="s">
        <v>127</v>
      </c>
      <c r="K80" s="7"/>
      <c r="L80" s="55"/>
      <c r="M80" s="31"/>
    </row>
    <row r="81" spans="1:13" x14ac:dyDescent="0.6">
      <c r="A81" s="20"/>
      <c r="B81" s="187"/>
      <c r="C81" s="27"/>
      <c r="D81" s="3" t="s">
        <v>323</v>
      </c>
      <c r="E81" s="4">
        <v>-100</v>
      </c>
      <c r="F81" s="5" t="s">
        <v>127</v>
      </c>
      <c r="G81" s="5" t="s">
        <v>324</v>
      </c>
      <c r="H81" s="6" t="s">
        <v>182</v>
      </c>
      <c r="I81" s="6" t="s">
        <v>249</v>
      </c>
      <c r="J81" s="5" t="s">
        <v>202</v>
      </c>
      <c r="K81" s="7"/>
      <c r="L81" s="55"/>
      <c r="M81" s="31"/>
    </row>
    <row r="82" spans="1:13" x14ac:dyDescent="0.6">
      <c r="A82" s="20"/>
      <c r="B82" s="187"/>
      <c r="C82" s="27"/>
      <c r="D82" s="3" t="s">
        <v>42</v>
      </c>
      <c r="E82" s="4">
        <v>0</v>
      </c>
      <c r="F82" s="5" t="s">
        <v>427</v>
      </c>
      <c r="G82" s="5" t="s">
        <v>325</v>
      </c>
      <c r="H82" s="6" t="s">
        <v>182</v>
      </c>
      <c r="I82" s="6" t="s">
        <v>326</v>
      </c>
      <c r="J82" s="5" t="s">
        <v>171</v>
      </c>
      <c r="K82" s="7"/>
      <c r="L82" s="55"/>
      <c r="M82" s="31"/>
    </row>
    <row r="83" spans="1:13" ht="26" customHeight="1" x14ac:dyDescent="0.6">
      <c r="A83" s="20"/>
      <c r="B83" s="187"/>
      <c r="C83" s="27"/>
      <c r="D83" s="3" t="s">
        <v>441</v>
      </c>
      <c r="E83" s="4">
        <v>0</v>
      </c>
      <c r="F83" s="5" t="s">
        <v>427</v>
      </c>
      <c r="G83" s="5" t="s">
        <v>441</v>
      </c>
      <c r="H83" s="6" t="s">
        <v>443</v>
      </c>
      <c r="I83" s="6" t="s">
        <v>444</v>
      </c>
      <c r="J83" s="5" t="s">
        <v>438</v>
      </c>
      <c r="K83" s="74" t="s">
        <v>445</v>
      </c>
      <c r="L83" s="55"/>
      <c r="M83" s="31"/>
    </row>
    <row r="84" spans="1:13" ht="26" customHeight="1" x14ac:dyDescent="0.6">
      <c r="A84" s="20"/>
      <c r="B84" s="187"/>
      <c r="C84" s="27"/>
      <c r="D84" s="3" t="s">
        <v>442</v>
      </c>
      <c r="E84" s="4">
        <v>0</v>
      </c>
      <c r="F84" s="5" t="s">
        <v>427</v>
      </c>
      <c r="G84" s="5" t="s">
        <v>442</v>
      </c>
      <c r="H84" s="6" t="s">
        <v>443</v>
      </c>
      <c r="I84" s="6" t="s">
        <v>444</v>
      </c>
      <c r="J84" s="5" t="s">
        <v>438</v>
      </c>
      <c r="K84" s="74" t="s">
        <v>445</v>
      </c>
      <c r="L84" s="55"/>
      <c r="M84" s="31"/>
    </row>
    <row r="85" spans="1:13" ht="52" x14ac:dyDescent="0.6">
      <c r="A85" s="20"/>
      <c r="B85" s="187"/>
      <c r="C85" s="27"/>
      <c r="D85" s="3" t="s">
        <v>327</v>
      </c>
      <c r="E85" s="4"/>
      <c r="F85" s="5" t="s">
        <v>127</v>
      </c>
      <c r="G85" s="5" t="s">
        <v>328</v>
      </c>
      <c r="H85" s="6" t="s">
        <v>213</v>
      </c>
      <c r="I85" s="6" t="s">
        <v>413</v>
      </c>
      <c r="J85" s="5" t="s">
        <v>202</v>
      </c>
      <c r="K85" s="74" t="s">
        <v>433</v>
      </c>
      <c r="L85" s="55"/>
      <c r="M85" s="31"/>
    </row>
    <row r="86" spans="1:13" x14ac:dyDescent="0.6">
      <c r="A86" s="20"/>
      <c r="B86" s="187"/>
      <c r="C86" s="27"/>
      <c r="D86" s="3" t="s">
        <v>329</v>
      </c>
      <c r="E86" s="4">
        <v>-100</v>
      </c>
      <c r="F86" s="5" t="s">
        <v>127</v>
      </c>
      <c r="G86" s="5" t="s">
        <v>330</v>
      </c>
      <c r="H86" s="6" t="s">
        <v>213</v>
      </c>
      <c r="I86" s="6" t="s">
        <v>414</v>
      </c>
      <c r="J86" s="5" t="s">
        <v>202</v>
      </c>
      <c r="K86" s="7" t="s">
        <v>331</v>
      </c>
      <c r="L86" s="55"/>
      <c r="M86" s="31"/>
    </row>
    <row r="87" spans="1:13" ht="26" x14ac:dyDescent="0.6">
      <c r="A87" s="20"/>
      <c r="B87" s="187"/>
      <c r="C87" s="27"/>
      <c r="D87" s="145" t="s">
        <v>332</v>
      </c>
      <c r="E87" s="146" t="s">
        <v>333</v>
      </c>
      <c r="F87" s="5" t="s">
        <v>127</v>
      </c>
      <c r="G87" s="5" t="s">
        <v>334</v>
      </c>
      <c r="H87" s="6" t="s">
        <v>157</v>
      </c>
      <c r="I87" s="6" t="s">
        <v>335</v>
      </c>
      <c r="J87" s="75" t="s">
        <v>336</v>
      </c>
      <c r="K87" s="147" t="s">
        <v>337</v>
      </c>
      <c r="L87" s="55"/>
      <c r="M87" s="31"/>
    </row>
    <row r="88" spans="1:13" x14ac:dyDescent="0.6">
      <c r="A88" s="20"/>
      <c r="B88" s="187"/>
      <c r="C88" s="27"/>
      <c r="D88" s="148" t="s">
        <v>53</v>
      </c>
      <c r="E88" s="83">
        <v>9000</v>
      </c>
      <c r="F88" s="85" t="s">
        <v>338</v>
      </c>
      <c r="G88" s="85" t="s">
        <v>339</v>
      </c>
      <c r="H88" s="83" t="s">
        <v>182</v>
      </c>
      <c r="I88" s="83" t="s">
        <v>249</v>
      </c>
      <c r="J88" s="124" t="s">
        <v>126</v>
      </c>
      <c r="K88" s="124"/>
      <c r="L88" s="55"/>
      <c r="M88" s="31"/>
    </row>
    <row r="89" spans="1:13" x14ac:dyDescent="0.6">
      <c r="A89" s="20"/>
      <c r="B89" s="187"/>
      <c r="C89" s="27"/>
      <c r="D89" s="149" t="s">
        <v>340</v>
      </c>
      <c r="E89" s="150" t="s">
        <v>341</v>
      </c>
      <c r="F89" s="85" t="s">
        <v>342</v>
      </c>
      <c r="G89" s="5" t="s">
        <v>340</v>
      </c>
      <c r="H89" s="6" t="s">
        <v>147</v>
      </c>
      <c r="I89" s="28" t="s">
        <v>242</v>
      </c>
      <c r="J89" s="85" t="s">
        <v>342</v>
      </c>
      <c r="K89" s="151"/>
      <c r="L89" s="55"/>
      <c r="M89" s="31"/>
    </row>
    <row r="90" spans="1:13" x14ac:dyDescent="0.6">
      <c r="A90" s="20"/>
      <c r="B90" s="187"/>
      <c r="C90" s="27"/>
      <c r="D90" s="149" t="s">
        <v>343</v>
      </c>
      <c r="E90" s="4">
        <v>-100</v>
      </c>
      <c r="F90" s="85" t="s">
        <v>342</v>
      </c>
      <c r="G90" s="85" t="s">
        <v>344</v>
      </c>
      <c r="H90" s="6" t="s">
        <v>182</v>
      </c>
      <c r="I90" s="28" t="s">
        <v>379</v>
      </c>
      <c r="J90" s="85" t="s">
        <v>342</v>
      </c>
      <c r="K90" s="147"/>
      <c r="L90" s="55"/>
      <c r="M90" s="31"/>
    </row>
    <row r="91" spans="1:13" x14ac:dyDescent="0.6">
      <c r="A91" s="20"/>
      <c r="B91" s="187"/>
      <c r="C91" s="27"/>
      <c r="D91" s="3" t="s">
        <v>345</v>
      </c>
      <c r="E91" s="28" t="s">
        <v>346</v>
      </c>
      <c r="F91" s="5" t="s">
        <v>342</v>
      </c>
      <c r="G91" s="5" t="s">
        <v>345</v>
      </c>
      <c r="H91" s="6" t="s">
        <v>157</v>
      </c>
      <c r="I91" s="6" t="s">
        <v>394</v>
      </c>
      <c r="J91" s="5" t="s">
        <v>342</v>
      </c>
      <c r="K91" s="7"/>
      <c r="L91" s="55"/>
      <c r="M91" s="31"/>
    </row>
    <row r="92" spans="1:13" x14ac:dyDescent="0.6">
      <c r="A92" s="20"/>
      <c r="B92" s="187"/>
      <c r="C92" s="27"/>
      <c r="D92" s="3" t="s">
        <v>421</v>
      </c>
      <c r="E92" s="28">
        <v>-100</v>
      </c>
      <c r="F92" s="5" t="s">
        <v>422</v>
      </c>
      <c r="G92" s="5" t="s">
        <v>423</v>
      </c>
      <c r="H92" s="6" t="s">
        <v>157</v>
      </c>
      <c r="I92" s="6" t="s">
        <v>424</v>
      </c>
      <c r="J92" s="5" t="s">
        <v>422</v>
      </c>
      <c r="K92" s="7"/>
      <c r="L92" s="55"/>
      <c r="M92" s="31"/>
    </row>
    <row r="93" spans="1:13" ht="26.5" thickBot="1" x14ac:dyDescent="0.65">
      <c r="A93" s="20"/>
      <c r="B93" s="188"/>
      <c r="C93" s="27"/>
      <c r="D93" s="176" t="s">
        <v>425</v>
      </c>
      <c r="E93" s="179" t="s">
        <v>426</v>
      </c>
      <c r="F93" s="160" t="s">
        <v>428</v>
      </c>
      <c r="G93" s="160" t="s">
        <v>310</v>
      </c>
      <c r="H93" s="177" t="s">
        <v>182</v>
      </c>
      <c r="I93" s="177" t="s">
        <v>424</v>
      </c>
      <c r="J93" s="160" t="s">
        <v>429</v>
      </c>
      <c r="K93" s="178" t="s">
        <v>430</v>
      </c>
      <c r="L93" s="55"/>
      <c r="M93" s="31"/>
    </row>
    <row r="94" spans="1:13" ht="13.5" thickBot="1" x14ac:dyDescent="0.65">
      <c r="A94" s="20"/>
      <c r="B94" s="20"/>
      <c r="C94" s="17"/>
      <c r="D94" s="101"/>
      <c r="E94" s="102"/>
      <c r="F94" s="102"/>
      <c r="G94" s="102"/>
      <c r="H94" s="102"/>
      <c r="I94" s="102"/>
      <c r="J94" s="102"/>
      <c r="K94" s="102"/>
      <c r="L94" s="55"/>
      <c r="M94" s="31"/>
    </row>
    <row r="95" spans="1:13" x14ac:dyDescent="0.6">
      <c r="A95" s="20"/>
      <c r="B95" s="186" t="s">
        <v>347</v>
      </c>
      <c r="C95" s="103" t="s">
        <v>183</v>
      </c>
      <c r="D95" s="104" t="s">
        <v>16</v>
      </c>
      <c r="E95" s="105" t="s">
        <v>348</v>
      </c>
      <c r="F95" s="25" t="s">
        <v>127</v>
      </c>
      <c r="G95" s="152" t="s">
        <v>349</v>
      </c>
      <c r="H95" s="99" t="s">
        <v>147</v>
      </c>
      <c r="I95" s="99" t="s">
        <v>415</v>
      </c>
      <c r="J95" s="25" t="s">
        <v>304</v>
      </c>
      <c r="K95" s="25"/>
      <c r="L95" s="55"/>
      <c r="M95" s="31"/>
    </row>
    <row r="96" spans="1:13" ht="32.25" customHeight="1" x14ac:dyDescent="0.6">
      <c r="A96" s="20"/>
      <c r="B96" s="187"/>
      <c r="C96" s="153"/>
      <c r="D96" s="108" t="s">
        <v>17</v>
      </c>
      <c r="E96" s="154" t="s">
        <v>382</v>
      </c>
      <c r="F96" s="5" t="s">
        <v>127</v>
      </c>
      <c r="G96" s="155" t="s">
        <v>350</v>
      </c>
      <c r="H96" s="28" t="s">
        <v>290</v>
      </c>
      <c r="I96" s="28" t="s">
        <v>416</v>
      </c>
      <c r="J96" s="5" t="s">
        <v>351</v>
      </c>
      <c r="K96" s="5"/>
      <c r="L96" s="55"/>
      <c r="M96" s="31"/>
    </row>
    <row r="97" spans="1:13" ht="39" x14ac:dyDescent="0.6">
      <c r="A97" s="20"/>
      <c r="B97" s="187"/>
      <c r="C97" s="153"/>
      <c r="D97" s="108" t="s">
        <v>352</v>
      </c>
      <c r="E97" s="154" t="s">
        <v>383</v>
      </c>
      <c r="F97" s="5" t="s">
        <v>127</v>
      </c>
      <c r="G97" s="155" t="s">
        <v>353</v>
      </c>
      <c r="H97" s="28" t="s">
        <v>436</v>
      </c>
      <c r="I97" s="28" t="s">
        <v>416</v>
      </c>
      <c r="J97" s="5" t="s">
        <v>127</v>
      </c>
      <c r="K97" s="75" t="s">
        <v>354</v>
      </c>
      <c r="L97" s="55"/>
      <c r="M97" s="31"/>
    </row>
    <row r="98" spans="1:13" ht="39" x14ac:dyDescent="0.6">
      <c r="A98" s="20"/>
      <c r="B98" s="187"/>
      <c r="C98" s="153"/>
      <c r="D98" s="108" t="s">
        <v>19</v>
      </c>
      <c r="E98" s="73" t="s">
        <v>355</v>
      </c>
      <c r="F98" s="5" t="s">
        <v>127</v>
      </c>
      <c r="G98" s="155" t="s">
        <v>356</v>
      </c>
      <c r="H98" s="28" t="s">
        <v>290</v>
      </c>
      <c r="I98" s="4" t="s">
        <v>417</v>
      </c>
      <c r="J98" s="5" t="s">
        <v>351</v>
      </c>
      <c r="K98" s="5"/>
      <c r="L98" s="55"/>
      <c r="M98" s="31"/>
    </row>
    <row r="99" spans="1:13" x14ac:dyDescent="0.6">
      <c r="A99" s="20"/>
      <c r="B99" s="187"/>
      <c r="C99" s="153"/>
      <c r="D99" s="156" t="s">
        <v>38</v>
      </c>
      <c r="E99" s="28" t="str">
        <f>"20100817110905"</f>
        <v>20100817110905</v>
      </c>
      <c r="F99" s="5" t="s">
        <v>127</v>
      </c>
      <c r="G99" s="155" t="s">
        <v>357</v>
      </c>
      <c r="H99" s="28" t="s">
        <v>125</v>
      </c>
      <c r="I99" s="28" t="s">
        <v>418</v>
      </c>
      <c r="J99" s="5" t="s">
        <v>127</v>
      </c>
      <c r="K99" s="5"/>
      <c r="L99" s="55"/>
      <c r="M99" s="31"/>
    </row>
    <row r="100" spans="1:13" x14ac:dyDescent="0.6">
      <c r="A100" s="20"/>
      <c r="B100" s="187"/>
      <c r="C100" s="103"/>
      <c r="D100" s="156" t="s">
        <v>358</v>
      </c>
      <c r="E100" s="157">
        <v>121234345656</v>
      </c>
      <c r="F100" s="5" t="s">
        <v>127</v>
      </c>
      <c r="G100" s="155" t="s">
        <v>358</v>
      </c>
      <c r="H100" s="28" t="s">
        <v>182</v>
      </c>
      <c r="I100" s="28" t="s">
        <v>148</v>
      </c>
      <c r="J100" s="5" t="s">
        <v>127</v>
      </c>
      <c r="K100" s="5"/>
      <c r="L100" s="55"/>
      <c r="M100" s="31"/>
    </row>
    <row r="101" spans="1:13" ht="39.5" thickBot="1" x14ac:dyDescent="0.65">
      <c r="A101" s="20"/>
      <c r="B101" s="188"/>
      <c r="C101" s="103"/>
      <c r="D101" s="158" t="s">
        <v>359</v>
      </c>
      <c r="E101" s="175" t="s">
        <v>419</v>
      </c>
      <c r="F101" s="160" t="s">
        <v>427</v>
      </c>
      <c r="G101" s="161" t="s">
        <v>360</v>
      </c>
      <c r="H101" s="34" t="s">
        <v>182</v>
      </c>
      <c r="I101" s="159" t="s">
        <v>267</v>
      </c>
      <c r="J101" s="160" t="s">
        <v>127</v>
      </c>
      <c r="K101" s="162" t="s">
        <v>420</v>
      </c>
      <c r="L101" s="55"/>
      <c r="M101" s="31"/>
    </row>
    <row r="102" spans="1:13" ht="13.5" thickBot="1" x14ac:dyDescent="0.65">
      <c r="A102" s="20"/>
      <c r="B102" s="163"/>
      <c r="C102" s="17"/>
      <c r="D102" s="101"/>
      <c r="E102" s="102"/>
      <c r="F102" s="102"/>
      <c r="G102" s="102"/>
      <c r="H102" s="102"/>
      <c r="I102" s="102"/>
      <c r="J102" s="102"/>
      <c r="K102" s="102"/>
      <c r="L102" s="55"/>
      <c r="M102" s="31"/>
    </row>
    <row r="103" spans="1:13" ht="109.5" customHeight="1" x14ac:dyDescent="0.6">
      <c r="A103" s="20"/>
      <c r="B103" s="186" t="s">
        <v>119</v>
      </c>
      <c r="C103" s="27"/>
      <c r="D103" s="22" t="s">
        <v>361</v>
      </c>
      <c r="E103" s="164" t="s">
        <v>362</v>
      </c>
      <c r="F103" s="25" t="s">
        <v>127</v>
      </c>
      <c r="G103" s="165" t="s">
        <v>363</v>
      </c>
      <c r="H103" s="99" t="s">
        <v>147</v>
      </c>
      <c r="I103" s="164" t="s">
        <v>267</v>
      </c>
      <c r="J103" s="165" t="s">
        <v>364</v>
      </c>
      <c r="K103" s="165" t="s">
        <v>365</v>
      </c>
      <c r="L103" s="55"/>
      <c r="M103" s="31"/>
    </row>
    <row r="104" spans="1:13" ht="76.5" customHeight="1" x14ac:dyDescent="0.6">
      <c r="A104" s="20"/>
      <c r="B104" s="187"/>
      <c r="C104" s="27"/>
      <c r="D104" s="3" t="s">
        <v>366</v>
      </c>
      <c r="E104" s="73" t="s">
        <v>367</v>
      </c>
      <c r="F104" s="5" t="s">
        <v>127</v>
      </c>
      <c r="G104" s="75" t="s">
        <v>368</v>
      </c>
      <c r="H104" s="28" t="s">
        <v>147</v>
      </c>
      <c r="I104" s="73" t="s">
        <v>267</v>
      </c>
      <c r="J104" s="75" t="s">
        <v>369</v>
      </c>
      <c r="K104" s="75" t="s">
        <v>370</v>
      </c>
      <c r="L104" s="55"/>
      <c r="M104" s="31"/>
    </row>
    <row r="105" spans="1:13" ht="108" customHeight="1" x14ac:dyDescent="0.6">
      <c r="A105" s="20"/>
      <c r="B105" s="187"/>
      <c r="C105" s="27"/>
      <c r="D105" s="3" t="s">
        <v>21</v>
      </c>
      <c r="E105" s="73" t="s">
        <v>362</v>
      </c>
      <c r="F105" s="5" t="s">
        <v>127</v>
      </c>
      <c r="G105" s="75" t="s">
        <v>371</v>
      </c>
      <c r="H105" s="28" t="s">
        <v>147</v>
      </c>
      <c r="I105" s="73" t="s">
        <v>267</v>
      </c>
      <c r="J105" s="75" t="s">
        <v>372</v>
      </c>
      <c r="K105" s="75" t="s">
        <v>373</v>
      </c>
      <c r="L105" s="55"/>
      <c r="M105" s="31"/>
    </row>
    <row r="106" spans="1:13" ht="24.65" customHeight="1" x14ac:dyDescent="0.6">
      <c r="A106" s="20"/>
      <c r="B106" s="187"/>
      <c r="C106" s="27"/>
      <c r="D106" s="149" t="s">
        <v>22</v>
      </c>
      <c r="E106" s="180" t="s">
        <v>374</v>
      </c>
      <c r="F106" s="85" t="s">
        <v>427</v>
      </c>
      <c r="G106" s="181" t="s">
        <v>22</v>
      </c>
      <c r="H106" s="83" t="s">
        <v>147</v>
      </c>
      <c r="I106" s="180" t="s">
        <v>393</v>
      </c>
      <c r="J106" s="181" t="s">
        <v>375</v>
      </c>
      <c r="K106" s="181"/>
      <c r="L106" s="55"/>
      <c r="M106" s="31"/>
    </row>
    <row r="107" spans="1:13" ht="24.65" customHeight="1" x14ac:dyDescent="0.6">
      <c r="A107" s="20"/>
      <c r="B107" s="187"/>
      <c r="C107" s="27"/>
      <c r="D107" s="149" t="s">
        <v>447</v>
      </c>
      <c r="E107" s="180" t="s">
        <v>374</v>
      </c>
      <c r="F107" s="85" t="s">
        <v>446</v>
      </c>
      <c r="G107" s="181" t="s">
        <v>22</v>
      </c>
      <c r="H107" s="83" t="s">
        <v>147</v>
      </c>
      <c r="I107" s="180" t="s">
        <v>448</v>
      </c>
      <c r="J107" s="181" t="s">
        <v>375</v>
      </c>
      <c r="K107" s="181"/>
      <c r="L107" s="55"/>
      <c r="M107" s="31"/>
    </row>
    <row r="108" spans="1:13" ht="38.4" customHeight="1" thickBot="1" x14ac:dyDescent="0.65">
      <c r="A108" s="20"/>
      <c r="B108" s="188"/>
      <c r="C108" s="27"/>
      <c r="D108" s="33" t="s">
        <v>434</v>
      </c>
      <c r="E108" s="34" t="s">
        <v>435</v>
      </c>
      <c r="F108" s="36" t="s">
        <v>427</v>
      </c>
      <c r="G108" s="36" t="s">
        <v>437</v>
      </c>
      <c r="H108" s="34" t="s">
        <v>125</v>
      </c>
      <c r="I108" s="34" t="s">
        <v>440</v>
      </c>
      <c r="J108" s="36" t="s">
        <v>351</v>
      </c>
      <c r="K108" s="36" t="s">
        <v>439</v>
      </c>
      <c r="L108" s="55"/>
      <c r="M108" s="31"/>
    </row>
    <row r="109" spans="1:13" ht="13.5" thickBot="1" x14ac:dyDescent="0.65">
      <c r="A109" s="20"/>
      <c r="B109" s="20"/>
      <c r="C109" s="17"/>
      <c r="D109" s="101"/>
      <c r="E109" s="102"/>
      <c r="F109" s="102"/>
      <c r="G109" s="102"/>
      <c r="H109" s="102"/>
      <c r="I109" s="102"/>
      <c r="J109" s="102"/>
      <c r="K109" s="102"/>
      <c r="L109" s="55"/>
      <c r="M109" s="31"/>
    </row>
    <row r="110" spans="1:13" ht="13.5" thickBot="1" x14ac:dyDescent="0.65">
      <c r="A110" s="20"/>
      <c r="B110" s="166" t="s">
        <v>376</v>
      </c>
      <c r="C110" s="167"/>
      <c r="D110" s="168" t="s">
        <v>377</v>
      </c>
      <c r="E110" s="169" t="s">
        <v>134</v>
      </c>
      <c r="F110" s="169" t="s">
        <v>134</v>
      </c>
      <c r="G110" s="169" t="s">
        <v>134</v>
      </c>
      <c r="H110" s="169" t="s">
        <v>134</v>
      </c>
      <c r="I110" s="169" t="s">
        <v>134</v>
      </c>
      <c r="J110" s="169" t="s">
        <v>134</v>
      </c>
      <c r="K110" s="170"/>
      <c r="L110" s="55"/>
      <c r="M110" s="31"/>
    </row>
    <row r="111" spans="1:13" x14ac:dyDescent="0.6">
      <c r="A111" s="20"/>
      <c r="B111" s="20"/>
      <c r="C111" s="17"/>
      <c r="D111" s="101"/>
      <c r="E111" s="102"/>
      <c r="F111" s="102"/>
      <c r="G111" s="102"/>
      <c r="H111" s="102"/>
      <c r="I111" s="102"/>
      <c r="J111" s="102"/>
      <c r="K111" s="102"/>
      <c r="L111" s="55"/>
      <c r="M111" s="31"/>
    </row>
    <row r="112" spans="1:13" x14ac:dyDescent="0.6">
      <c r="A112" s="20"/>
      <c r="B112" s="20"/>
      <c r="C112" s="17"/>
      <c r="D112" s="20"/>
      <c r="E112" s="171"/>
      <c r="F112" s="171"/>
      <c r="G112" s="171"/>
      <c r="H112" s="171"/>
      <c r="I112" s="171"/>
      <c r="J112" s="102"/>
      <c r="K112" s="171"/>
      <c r="L112" s="31"/>
      <c r="M112" s="31"/>
    </row>
    <row r="113" spans="1:13" x14ac:dyDescent="0.6">
      <c r="A113" s="20"/>
      <c r="B113" s="20"/>
      <c r="C113" s="17"/>
      <c r="D113" s="20"/>
      <c r="E113" s="171"/>
      <c r="F113" s="171"/>
      <c r="G113" s="171"/>
      <c r="H113" s="171"/>
      <c r="I113" s="171"/>
      <c r="J113" s="102"/>
      <c r="K113" s="171"/>
      <c r="L113" s="31"/>
      <c r="M113" s="31"/>
    </row>
    <row r="114" spans="1:13" x14ac:dyDescent="0.6">
      <c r="E114" s="31"/>
      <c r="F114" s="31"/>
      <c r="G114" s="31"/>
      <c r="H114" s="31"/>
      <c r="I114" s="31"/>
      <c r="J114" s="55"/>
      <c r="K114" s="31"/>
      <c r="L114" s="31"/>
      <c r="M114" s="31"/>
    </row>
  </sheetData>
  <autoFilter ref="B2:K2" xr:uid="{00000000-0009-0000-0000-000001000000}"/>
  <mergeCells count="8">
    <mergeCell ref="B95:B101"/>
    <mergeCell ref="B103:B108"/>
    <mergeCell ref="B1:K1"/>
    <mergeCell ref="B4:B7"/>
    <mergeCell ref="B9:B37"/>
    <mergeCell ref="B39:B48"/>
    <mergeCell ref="B50:B65"/>
    <mergeCell ref="B67:B93"/>
  </mergeCells>
  <phoneticPr fontId="18"/>
  <hyperlinks>
    <hyperlink ref="E19" r:id="rId1" xr:uid="{00000000-0004-0000-0100-000000000000}"/>
  </hyperlinks>
  <pageMargins left="0.31496062992125984" right="0.31496062992125984" top="0.35433070866141736" bottom="0.35433070866141736" header="0" footer="0"/>
  <pageSetup paperSize="9" scale="50" orientation="landscape" r:id="rId2"/>
  <ignoredErrors>
    <ignoredError sqref="E35 E23 E25 E42 E5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14D66-687C-442D-A07F-73F223BF391F}">
  <dimension ref="A2:E10"/>
  <sheetViews>
    <sheetView workbookViewId="0">
      <selection activeCell="C16" sqref="C16"/>
    </sheetView>
  </sheetViews>
  <sheetFormatPr defaultRowHeight="17.5" x14ac:dyDescent="0.6"/>
  <cols>
    <col min="2" max="2" width="22.5" customWidth="1"/>
    <col min="3" max="3" width="17.7109375" customWidth="1"/>
    <col min="5" max="5" width="12.42578125" customWidth="1"/>
  </cols>
  <sheetData>
    <row r="2" spans="1:5" x14ac:dyDescent="0.6">
      <c r="A2" s="196" t="s">
        <v>456</v>
      </c>
      <c r="B2" t="s">
        <v>450</v>
      </c>
      <c r="C2" t="s">
        <v>458</v>
      </c>
    </row>
    <row r="3" spans="1:5" x14ac:dyDescent="0.6">
      <c r="A3" s="197"/>
      <c r="B3" t="s">
        <v>451</v>
      </c>
      <c r="C3" t="s">
        <v>457</v>
      </c>
    </row>
    <row r="4" spans="1:5" x14ac:dyDescent="0.6">
      <c r="A4" s="197"/>
      <c r="B4" t="s">
        <v>452</v>
      </c>
      <c r="C4" t="s">
        <v>459</v>
      </c>
    </row>
    <row r="5" spans="1:5" x14ac:dyDescent="0.6">
      <c r="A5" s="197"/>
      <c r="B5" t="s">
        <v>453</v>
      </c>
      <c r="C5" t="s">
        <v>465</v>
      </c>
    </row>
    <row r="6" spans="1:5" x14ac:dyDescent="0.6">
      <c r="A6" s="197"/>
      <c r="B6" t="s">
        <v>454</v>
      </c>
    </row>
    <row r="7" spans="1:5" x14ac:dyDescent="0.6">
      <c r="A7" s="197"/>
      <c r="B7" t="s">
        <v>455</v>
      </c>
    </row>
    <row r="9" spans="1:5" x14ac:dyDescent="0.6">
      <c r="A9" s="182" t="s">
        <v>462</v>
      </c>
      <c r="B9" s="182" t="s">
        <v>460</v>
      </c>
      <c r="C9" s="182" t="s">
        <v>461</v>
      </c>
      <c r="D9" s="182"/>
      <c r="E9" s="182"/>
    </row>
    <row r="10" spans="1:5" x14ac:dyDescent="0.6">
      <c r="A10" s="182" t="s">
        <v>463</v>
      </c>
      <c r="B10" s="182" t="s">
        <v>460</v>
      </c>
      <c r="C10" s="182" t="s">
        <v>464</v>
      </c>
      <c r="D10" s="182"/>
      <c r="E10" s="182"/>
    </row>
  </sheetData>
  <mergeCells count="1">
    <mergeCell ref="A2:A7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order_20161025</vt:lpstr>
      <vt:lpstr>注文書Excel出力の出所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2016-10-25T10:06:58Z</dcterms:created>
  <dcterms:modified xsi:type="dcterms:W3CDTF">2021-12-21T08:18:01Z</dcterms:modified>
</cp:coreProperties>
</file>